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38" activeTab="10"/>
  </bookViews>
  <sheets>
    <sheet name="1" sheetId="1" r:id="rId1"/>
    <sheet name="2 " sheetId="2" r:id="rId2"/>
    <sheet name="3 " sheetId="3" r:id="rId3"/>
    <sheet name="4 " sheetId="4" r:id="rId4"/>
    <sheet name="5 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Sheet2" sheetId="12" state="hidden" r:id="rId12"/>
    <sheet name="Sheet4" sheetId="13" state="hidden" r:id="rId13"/>
  </sheets>
  <definedNames>
    <definedName name="_xlnm.Print_Area" localSheetId="0">'1'!$A$1:$G$17</definedName>
    <definedName name="_xlnm.Print_Area" localSheetId="1">'2 '!$A$1:$E$51</definedName>
    <definedName name="_xlnm.Print_Area" localSheetId="2">'3 '!$A$1:$E$40</definedName>
    <definedName name="_xlnm.Print_Area" localSheetId="3">'4 '!$A$1:$F$8</definedName>
    <definedName name="_xlnm.Print_Area" localSheetId="5">'6'!$A$1:$D$18</definedName>
    <definedName name="_xlnm.Print_Area" localSheetId="8">'9'!$A$1:$K$9</definedName>
    <definedName name="_xlnm.Print_Titles" localSheetId="1">'2 '!$1:$5</definedName>
    <definedName name="_xlnm.Print_Titles" localSheetId="2">'3 '!$1:$6</definedName>
    <definedName name="_xlnm.Print_Titles" localSheetId="3">'4 '!$1:$7</definedName>
    <definedName name="_xlnm.Print_Titles" localSheetId="4">'5 '!$1:$6</definedName>
    <definedName name="_xlnm.Print_Titles" localSheetId="6">'7'!$1:$6</definedName>
    <definedName name="_xlnm.Print_Titles" localSheetId="7">'8'!$1:$5</definedName>
    <definedName name="zbxz">'Sheet2'!$B$5:$B$11</definedName>
  </definedNames>
  <calcPr fullCalcOnLoad="1"/>
</workbook>
</file>

<file path=xl/sharedStrings.xml><?xml version="1.0" encoding="utf-8"?>
<sst xmlns="http://schemas.openxmlformats.org/spreadsheetml/2006/main" count="546" uniqueCount="303">
  <si>
    <t>表1</t>
  </si>
  <si>
    <t>重庆市南川区发展和改革委员会2021年财政拨款收支总表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</si>
  <si>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</si>
  <si>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</si>
  <si>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</si>
  <si>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</si>
  <si>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</si>
  <si>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</si>
  <si>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    财政拨款</t>
  </si>
  <si>
    <t>政府性基金预算  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</si>
  <si>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</si>
  <si>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</si>
  <si>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</si>
  <si>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</si>
  <si>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</si>
  <si>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国防支出</t>
  </si>
  <si>
    <t>社会保障和就业支出</t>
  </si>
  <si>
    <t>二、上年结转</t>
  </si>
  <si>
    <t>卫生健康支出</t>
  </si>
  <si>
    <t>节能环保支出</t>
  </si>
  <si>
    <t>农林水支出</t>
  </si>
  <si>
    <t>住房保障支出</t>
  </si>
  <si>
    <t>其他支出</t>
  </si>
  <si>
    <t>二、结转下年</t>
  </si>
  <si>
    <t>收入总数</t>
  </si>
  <si>
    <t>支出总数</t>
  </si>
  <si>
    <t>表2</t>
  </si>
  <si>
    <t>重庆市南川区发展和改革委员会                                                          2021年一般公共预算财政拨款支出预算表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</si>
  <si>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</si>
  <si>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</si>
  <si>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</si>
  <si>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</si>
  <si>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</si>
  <si>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</si>
  <si>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</si>
  <si>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20104</t>
  </si>
  <si>
    <t xml:space="preserve">    发展与改革事务</t>
  </si>
  <si>
    <t xml:space="preserve">    2010401</t>
  </si>
  <si>
    <t xml:space="preserve">        行政运行(发改)</t>
  </si>
  <si>
    <t xml:space="preserve">    2010402</t>
  </si>
  <si>
    <t xml:space="preserve">        一般行政管理事务(发改)</t>
  </si>
  <si>
    <t xml:space="preserve">    2010404</t>
  </si>
  <si>
    <t xml:space="preserve">        战略规划与实施</t>
  </si>
  <si>
    <t xml:space="preserve">    2010405</t>
  </si>
  <si>
    <t xml:space="preserve">        日常经济运行调节</t>
  </si>
  <si>
    <t xml:space="preserve">    2010406</t>
  </si>
  <si>
    <t xml:space="preserve">        社会事业发展规划</t>
  </si>
  <si>
    <t xml:space="preserve">    2010408</t>
  </si>
  <si>
    <t xml:space="preserve">        物价管理</t>
  </si>
  <si>
    <t xml:space="preserve">    2010450</t>
  </si>
  <si>
    <t xml:space="preserve">        事业运行(发改)</t>
  </si>
  <si>
    <t xml:space="preserve">  20306</t>
  </si>
  <si>
    <t xml:space="preserve">    国防动员</t>
  </si>
  <si>
    <t xml:space="preserve">    2030699</t>
  </si>
  <si>
    <t xml:space="preserve">    其他国防动员支出</t>
  </si>
  <si>
    <t xml:space="preserve">  20805</t>
  </si>
  <si>
    <t xml:space="preserve">    行政事业单位养老支出</t>
  </si>
  <si>
    <t xml:space="preserve">    2080505</t>
  </si>
  <si>
    <t xml:space="preserve">        机关事业单位基本养老保险缴费支出</t>
  </si>
  <si>
    <t xml:space="preserve">    2080506</t>
  </si>
  <si>
    <t xml:space="preserve">        机关事业单位职业年金缴费支出</t>
  </si>
  <si>
    <t xml:space="preserve">    2080599</t>
  </si>
  <si>
    <t xml:space="preserve">        其他行政事业单位养老支出</t>
  </si>
  <si>
    <t xml:space="preserve">  20899</t>
  </si>
  <si>
    <t>其他社会保障和就业支出</t>
  </si>
  <si>
    <t xml:space="preserve">    2089999</t>
  </si>
  <si>
    <t xml:space="preserve">    其他社会保障和就业支出</t>
  </si>
  <si>
    <t xml:space="preserve">  21011</t>
  </si>
  <si>
    <t xml:space="preserve">    行政事业单位医疗</t>
  </si>
  <si>
    <t xml:space="preserve">    2101101</t>
  </si>
  <si>
    <t xml:space="preserve">        行政单位医疗</t>
  </si>
  <si>
    <t xml:space="preserve">    2101102</t>
  </si>
  <si>
    <t xml:space="preserve">        事业单位医疗</t>
  </si>
  <si>
    <t xml:space="preserve">  21110</t>
  </si>
  <si>
    <t xml:space="preserve">    能源节约利用</t>
  </si>
  <si>
    <t xml:space="preserve">    2111001</t>
  </si>
  <si>
    <t xml:space="preserve">        能源节约利用</t>
  </si>
  <si>
    <t xml:space="preserve">  21199</t>
  </si>
  <si>
    <t xml:space="preserve">    其他节能环保支出</t>
  </si>
  <si>
    <t xml:space="preserve">    2119901</t>
  </si>
  <si>
    <t xml:space="preserve">        其他节能环保支出</t>
  </si>
  <si>
    <t xml:space="preserve">  21305</t>
  </si>
  <si>
    <t xml:space="preserve">    扶贫</t>
  </si>
  <si>
    <t xml:space="preserve">    2130504</t>
  </si>
  <si>
    <t xml:space="preserve">        农村基础设施建设</t>
  </si>
  <si>
    <t xml:space="preserve">  21309</t>
  </si>
  <si>
    <t xml:space="preserve">    目标价格补贴</t>
  </si>
  <si>
    <t xml:space="preserve">    2130999</t>
  </si>
  <si>
    <t xml:space="preserve">        其他目标价格补贴</t>
  </si>
  <si>
    <t>215</t>
  </si>
  <si>
    <t>资源勘探信息等支出</t>
  </si>
  <si>
    <t xml:space="preserve">  21508</t>
  </si>
  <si>
    <t xml:space="preserve">    支持中小企业发展和管理支出</t>
  </si>
  <si>
    <t xml:space="preserve">    2150899</t>
  </si>
  <si>
    <t xml:space="preserve">        其他支持中小企业发展和管理支出</t>
  </si>
  <si>
    <t xml:space="preserve">  22102</t>
  </si>
  <si>
    <t xml:space="preserve">    住房改革支出</t>
  </si>
  <si>
    <t xml:space="preserve">    2210201</t>
  </si>
  <si>
    <t xml:space="preserve">        住房公积金</t>
  </si>
  <si>
    <t>222</t>
  </si>
  <si>
    <t>粮油物资储备支出</t>
  </si>
  <si>
    <t xml:space="preserve">  22201</t>
  </si>
  <si>
    <t xml:space="preserve">    粮油事务</t>
  </si>
  <si>
    <t xml:space="preserve">    2220199</t>
  </si>
  <si>
    <t xml:space="preserve">        其他粮油事务支出</t>
  </si>
  <si>
    <t xml:space="preserve">  22999</t>
  </si>
  <si>
    <t xml:space="preserve">    其他支出</t>
  </si>
  <si>
    <t xml:space="preserve">    2299999</t>
  </si>
  <si>
    <t xml:space="preserve">        其他支出</t>
  </si>
  <si>
    <t>备注：本表反映2021年当年一般公共预算财政拨款支出预算情况。</t>
  </si>
  <si>
    <t>表3</t>
  </si>
  <si>
    <t>重庆市南川区发展和改革委员会                                                             2021年一般公共预算财政拨款基本支出预算表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</si>
  <si>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</si>
  <si>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</si>
  <si>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</si>
  <si>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</si>
  <si>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</si>
  <si>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</si>
  <si>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</si>
  <si>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</si>
  <si>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</si>
  <si>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</si>
  <si>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</si>
  <si>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</si>
  <si>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</si>
  <si>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</si>
  <si>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 </t>
  </si>
  <si>
    <t xml:space="preserve">    机关事业单位基本养老保险缴费</t>
  </si>
  <si>
    <t xml:space="preserve">  30109 </t>
  </si>
  <si>
    <t xml:space="preserve">    职业年金缴费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</si>
  <si>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</si>
  <si>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</si>
  <si>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</si>
  <si>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</si>
  <si>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</si>
  <si>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</si>
  <si>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 </t>
  </si>
  <si>
    <t xml:space="preserve">    医疗费</t>
  </si>
  <si>
    <t xml:space="preserve">  30199</t>
  </si>
  <si>
    <t xml:space="preserve">    其他工资福利支出</t>
  </si>
  <si>
    <t xml:space="preserve">302 </t>
  </si>
  <si>
    <t>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</si>
  <si>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</si>
  <si>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</si>
  <si>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</si>
  <si>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</si>
  <si>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</si>
  <si>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</si>
  <si>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</si>
  <si>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</si>
  <si>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</si>
  <si>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</si>
  <si>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30212 </t>
  </si>
  <si>
    <t xml:space="preserve">    因公出国（境）费用</t>
  </si>
  <si>
    <t xml:space="preserve">  30213 </t>
  </si>
  <si>
    <t xml:space="preserve">    维修(护)费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</si>
  <si>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</si>
  <si>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</si>
  <si>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</si>
  <si>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</si>
  <si>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 </t>
  </si>
  <si>
    <t xml:space="preserve">    公务接待费</t>
  </si>
  <si>
    <t xml:space="preserve">  30226</t>
  </si>
  <si>
    <t xml:space="preserve">    劳务费</t>
  </si>
  <si>
    <t xml:space="preserve">  30228</t>
  </si>
  <si>
    <t xml:space="preserve">    工会经费</t>
  </si>
  <si>
    <t xml:space="preserve">  30229 </t>
  </si>
  <si>
    <t xml:space="preserve">    福利费</t>
  </si>
  <si>
    <t xml:space="preserve">  30231 </t>
  </si>
  <si>
    <t xml:space="preserve">    公务用车运行维护费</t>
  </si>
  <si>
    <t xml:space="preserve">  30239 </t>
  </si>
  <si>
    <t xml:space="preserve">    其他交通费用</t>
  </si>
  <si>
    <t xml:space="preserve">  30299 </t>
  </si>
  <si>
    <t xml:space="preserve">    其他商品和服务支出</t>
  </si>
  <si>
    <t xml:space="preserve">303 </t>
  </si>
  <si>
    <t>对个人和家庭的补助</t>
  </si>
  <si>
    <t xml:space="preserve">  30307</t>
  </si>
  <si>
    <t xml:space="preserve">    医疗费补助</t>
  </si>
  <si>
    <t xml:space="preserve">  30309 </t>
  </si>
  <si>
    <t xml:space="preserve">    奖励金</t>
  </si>
  <si>
    <t xml:space="preserve">  30399 </t>
  </si>
  <si>
    <t xml:space="preserve">    其他对个人和家庭的补助</t>
  </si>
  <si>
    <t>表4</t>
  </si>
  <si>
    <t>重庆市南川区发展和改革委员会2021年一般公共预算“三公”经费支出表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</si>
  <si>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</si>
  <si>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</si>
  <si>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</si>
  <si>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</si>
  <si>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</si>
  <si>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</si>
  <si>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重庆市南川区发展和改革委员会2021年政府性基金预算支出表</t>
  </si>
  <si>
    <t>政府性基金预算财政拨款支出</t>
  </si>
  <si>
    <t>无</t>
  </si>
  <si>
    <t>（备注：本单位无政府性基金收支，故此表无数据。）</t>
  </si>
  <si>
    <t>表6</t>
  </si>
  <si>
    <t>重庆市南川区发展和改革委员会2021年部门收支总表</t>
  </si>
  <si>
    <t>一般公共预算拨款收入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</si>
  <si>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</si>
  <si>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</si>
  <si>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</si>
  <si>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</si>
  <si>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</si>
  <si>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</si>
  <si>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</si>
  <si>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</si>
  <si>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重庆市南川区发展和改革委员会2021年部门收入总表</t>
  </si>
  <si>
    <t>科目</t>
  </si>
  <si>
    <t>政府性基金预算拨款收入</t>
  </si>
  <si>
    <t>国有资本经营预算拨款收入</t>
  </si>
  <si>
    <t>事业收入预算</t>
  </si>
  <si>
    <t>事业单位经营收入预算</t>
  </si>
  <si>
    <t>其他收入  预算</t>
  </si>
  <si>
    <t>用事业基金弥补收支  差额</t>
  </si>
  <si>
    <t>非教育收费收入预算</t>
  </si>
  <si>
    <t>教育收费  收入预算</t>
  </si>
  <si>
    <t xml:space="preserve">        其他国防动员支出</t>
  </si>
  <si>
    <t xml:space="preserve">        其他社会保障和就业支出</t>
  </si>
  <si>
    <t>221</t>
  </si>
  <si>
    <t>表8</t>
  </si>
  <si>
    <t>重庆市南川区发展和改革委员会2021年部门支出总表</t>
  </si>
  <si>
    <t>上缴上级支出</t>
  </si>
  <si>
    <t>事业单位经营支出</t>
  </si>
  <si>
    <t>对下级单位补助支出</t>
  </si>
  <si>
    <t>表9</t>
  </si>
  <si>
    <t>重庆市南川区发展和改革委员会2021年政府采购预算明细表</t>
  </si>
  <si>
    <t>事业单位经营   收入预算</t>
  </si>
  <si>
    <t>其他收入预算</t>
  </si>
  <si>
    <t>用事业基金  弥补收支差额</t>
  </si>
  <si>
    <t>教育收费收入预算</t>
  </si>
  <si>
    <t>货物类</t>
  </si>
  <si>
    <t>服务类</t>
  </si>
  <si>
    <t>工程类</t>
  </si>
  <si>
    <t>表10</t>
  </si>
  <si>
    <t>重庆市南川区发展和改革委员会                                2021年部门预算整体绩效目标表</t>
  </si>
  <si>
    <t>当年整体绩效目标</t>
  </si>
  <si>
    <t xml:space="preserve">    完成全区《十四五规划纲要》及相关专项规划编制工作；加强政府投资项目管理，控制和节约政府投资资金，降低政府投资成本，提高投资效益；推动一批重点项目建设，支撑全社会固定资产投资增长，助推全区高质量发展、创造高品质生活；保障页岩气等新能源勘探开发工作顺利开展，做好能源行业管理和长输管道的保护工作，提高我区能源利用效率，加强能源消费总量管理；贯彻落实国家、重庆市关于招标投标的方针政策和法律、法规、规章，指导、协调和综合监督全区招标投标工作，加强监督管理；完成南川区资源枯竭城市年度转型绩效考核评价工作；推动成渝地区双城经济圈建设，加强与四川省相关市县及有关方面交流合作；开展易地扶贫搬迁户后续巩固工作；保障全区粮食安全；完成全区价格管理工作。</t>
  </si>
  <si>
    <t>部门支出预算总量（万元）（支出进度权重10分）</t>
  </si>
  <si>
    <t>部门支出预算总额18242.16万元（基本支出1052.44万元、项目支出17189.72万元）</t>
  </si>
  <si>
    <t>绩效指标</t>
  </si>
  <si>
    <t>指标名称</t>
  </si>
  <si>
    <t>计量   单位</t>
  </si>
  <si>
    <r>
      <t xml:space="preserve">指标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性质</t>
    </r>
  </si>
  <si>
    <t>指标值</t>
  </si>
  <si>
    <t>是否核心   指标</t>
  </si>
  <si>
    <t>指标类别</t>
  </si>
  <si>
    <t>指标权重 (90分）</t>
  </si>
  <si>
    <t>“十四五”规划
纲要</t>
  </si>
  <si>
    <t>个</t>
  </si>
  <si>
    <t>≥</t>
  </si>
  <si>
    <t>是</t>
  </si>
  <si>
    <t>履职效能</t>
  </si>
  <si>
    <t>“十四五”专项
规划</t>
  </si>
  <si>
    <t>≤</t>
  </si>
  <si>
    <t>重点项目管理</t>
  </si>
  <si>
    <t>管理效率</t>
  </si>
  <si>
    <t>政府投资项目
审查</t>
  </si>
  <si>
    <t>次</t>
  </si>
  <si>
    <t>页岩气开发保障</t>
  </si>
  <si>
    <t>达标</t>
  </si>
  <si>
    <t>城市转型发展
评估</t>
  </si>
  <si>
    <t>可持续发展能力</t>
  </si>
  <si>
    <t>粮食安全保障</t>
  </si>
  <si>
    <t>合格</t>
  </si>
  <si>
    <t>否</t>
  </si>
  <si>
    <t>价格管理</t>
  </si>
  <si>
    <t>易地扶贫搬迁后续保障</t>
  </si>
  <si>
    <t>社会效应</t>
  </si>
  <si>
    <t>表11</t>
  </si>
  <si>
    <t>重庆市南川区发展和改革委员会2021年专项资金绩效目标表</t>
  </si>
  <si>
    <t>项目名称</t>
  </si>
  <si>
    <t>全区“十四五”规划编制</t>
  </si>
  <si>
    <t>实施单位</t>
  </si>
  <si>
    <t>重庆市南川区发展和改革委员会</t>
  </si>
  <si>
    <t>项目分类</t>
  </si>
  <si>
    <t>一般性项目</t>
  </si>
  <si>
    <t>预算金额  合计（万元）（支出进度权重10分）</t>
  </si>
  <si>
    <t>700万元</t>
  </si>
  <si>
    <t>其中：上级资金</t>
  </si>
  <si>
    <t xml:space="preserve">      区级资金</t>
  </si>
  <si>
    <t xml:space="preserve">      其他资金</t>
  </si>
  <si>
    <t>项目概况</t>
  </si>
  <si>
    <t xml:space="preserve">    一是组织开展重大问题前期研究，形成区委《十四五规划建议》；二是形成全区《十四五规划纲要（草案）》，提交2021年初的区人民代表大会审议；三是编制全区精神文明建设、社会治理、网络安全和信息化发展、促进特殊类型地区振兴发展、能源发展、教育事业发展、科技创新、制造业高质量发展等33项“十四五”专项规划；四是深入谋划重大工程项目、重大政策、重大改革举措，完善重大项目库。</t>
  </si>
  <si>
    <t>立项依据</t>
  </si>
  <si>
    <t>1.《南川区人民政府办公室关于组织开展全区“十四五”规划编制工作的通知》（工作通知【2019】80号）；
2.南川区人民政府领导批示抄告单2019年1000号；
3.重庆市南川区人民政府领导批示抄告单2020年351号。</t>
  </si>
  <si>
    <t>年度总体   绩效目标</t>
  </si>
  <si>
    <t>全面完成全区各行业“十四五”规划编制工作。</t>
  </si>
  <si>
    <t>计量单位</t>
  </si>
  <si>
    <t>指标性质</t>
  </si>
  <si>
    <t>是否核心指标</t>
  </si>
  <si>
    <t>指标类型</t>
  </si>
  <si>
    <t>指标权重(90分)</t>
  </si>
  <si>
    <t>编制规划纲要</t>
  </si>
  <si>
    <t>=</t>
  </si>
  <si>
    <t>产出类指标</t>
  </si>
  <si>
    <t>形成专项规划</t>
  </si>
  <si>
    <t>聘请专家</t>
  </si>
  <si>
    <t>人次</t>
  </si>
  <si>
    <t>持续发挥作用期限</t>
  </si>
  <si>
    <t>年</t>
  </si>
  <si>
    <t>效果类指标</t>
  </si>
  <si>
    <t>&gt;</t>
  </si>
  <si>
    <t>&lt;</t>
  </si>
  <si>
    <t>[ ]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</si>
</sst>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8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b/>
      <sz val="10"/>
      <name val="宋体"/>
      <family val="0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等线"/>
      <family val="0"/>
    </font>
    <font>
      <sz val="10"/>
      <name val="等线"/>
      <family val="0"/>
    </font>
    <font>
      <b/>
      <sz val="18"/>
      <name val="宋体"/>
      <family val="0"/>
    </font>
    <font>
      <sz val="9"/>
      <name val="宋体"/>
      <family val="0"/>
    </font>
    <font>
      <sz val="9"/>
      <color indexed="8"/>
      <name val="等线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8"/>
      <name val="宋体"/>
      <family val="0"/>
    </font>
    <font>
      <b/>
      <sz val="18"/>
      <name val="华文细黑"/>
      <family val="0"/>
    </font>
    <font>
      <b/>
      <sz val="14"/>
      <name val="楷体_GB2312"/>
      <family val="3"/>
    </font>
    <font>
      <b/>
      <sz val="22"/>
      <name val="华文细黑"/>
      <family val="0"/>
    </font>
    <font>
      <sz val="6"/>
      <name val="楷体_GB2312"/>
      <family val="3"/>
    </font>
    <font>
      <b/>
      <sz val="14"/>
      <name val="宋体"/>
      <family val="0"/>
    </font>
    <font>
      <b/>
      <sz val="12"/>
      <name val="楷体_GB2312"/>
      <family val="3"/>
    </font>
    <font>
      <b/>
      <sz val="22"/>
      <name val="楷体_GB2312"/>
      <family val="3"/>
    </font>
    <font>
      <b/>
      <sz val="18"/>
      <name val="楷体_GB2312"/>
      <family val="3"/>
    </font>
    <font>
      <b/>
      <sz val="11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仿宋"/>
      <family val="3"/>
    </font>
    <font>
      <sz val="18"/>
      <color theme="1"/>
      <name val="方正小标宋_GBK"/>
      <family val="4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10"/>
      <color theme="1"/>
      <name val="Calibri"/>
      <family val="0"/>
    </font>
    <font>
      <sz val="10"/>
      <name val="Calibri"/>
      <family val="0"/>
    </font>
    <font>
      <sz val="9"/>
      <color rgb="FF000000"/>
      <name val="Times New Roman"/>
      <family val="1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3" borderId="5" applyNumberFormat="0" applyAlignment="0" applyProtection="0"/>
    <xf numFmtId="0" fontId="60" fillId="4" borderId="6" applyNumberFormat="0" applyAlignment="0" applyProtection="0"/>
    <xf numFmtId="0" fontId="61" fillId="4" borderId="5" applyNumberFormat="0" applyAlignment="0" applyProtection="0"/>
    <xf numFmtId="0" fontId="62" fillId="5" borderId="7" applyNumberForma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8" fillId="32" borderId="0" applyNumberFormat="0" applyBorder="0" applyAlignment="0" applyProtection="0"/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194">
    <xf numFmtId="0" fontId="0" fillId="0" borderId="0" xfId="0" applyFont="1" applyAlignment="1">
      <alignment/>
    </xf>
    <xf numFmtId="0" fontId="6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64" applyNumberFormat="1" applyFont="1" applyFill="1" applyAlignment="1" applyProtection="1">
      <alignment vertical="center" wrapText="1"/>
      <protection/>
    </xf>
    <xf numFmtId="0" fontId="70" fillId="0" borderId="0" xfId="0" applyFont="1" applyAlignment="1">
      <alignment horizontal="center" vertical="center"/>
    </xf>
    <xf numFmtId="0" fontId="71" fillId="0" borderId="10" xfId="0" applyFont="1" applyBorder="1" applyAlignment="1">
      <alignment horizontal="left"/>
    </xf>
    <xf numFmtId="0" fontId="72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2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176" fontId="72" fillId="0" borderId="11" xfId="0" applyNumberFormat="1" applyFont="1" applyFill="1" applyBorder="1" applyAlignment="1">
      <alignment horizontal="center" vertical="center" wrapText="1"/>
    </xf>
    <xf numFmtId="176" fontId="76" fillId="0" borderId="11" xfId="0" applyNumberFormat="1" applyFont="1" applyFill="1" applyBorder="1" applyAlignment="1">
      <alignment horizontal="center" vertical="center" wrapText="1"/>
    </xf>
    <xf numFmtId="176" fontId="77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13" fillId="0" borderId="0" xfId="63" applyNumberFormat="1" applyFont="1" applyFill="1" applyAlignment="1">
      <alignment horizontal="center" vertical="center" wrapText="1"/>
      <protection/>
    </xf>
    <xf numFmtId="0" fontId="8" fillId="0" borderId="11" xfId="63" applyNumberFormat="1" applyFont="1" applyFill="1" applyBorder="1" applyAlignment="1" applyProtection="1">
      <alignment horizontal="center" vertical="center" wrapText="1"/>
      <protection/>
    </xf>
    <xf numFmtId="0" fontId="8" fillId="0" borderId="11" xfId="63" applyNumberFormat="1" applyFont="1" applyFill="1" applyBorder="1" applyAlignment="1" applyProtection="1">
      <alignment horizontal="left" vertical="center" wrapText="1"/>
      <protection/>
    </xf>
    <xf numFmtId="0" fontId="76" fillId="0" borderId="11" xfId="0" applyFont="1" applyBorder="1" applyAlignment="1">
      <alignment horizontal="center" vertical="center"/>
    </xf>
    <xf numFmtId="0" fontId="14" fillId="0" borderId="11" xfId="63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64" applyNumberFormat="1" applyFont="1" applyFill="1" applyAlignment="1" applyProtection="1">
      <alignment wrapText="1"/>
      <protection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65" applyNumberFormat="1" applyFont="1" applyFill="1" applyBorder="1" applyAlignment="1" applyProtection="1">
      <alignment horizontal="center" vertical="center" wrapText="1"/>
      <protection/>
    </xf>
    <xf numFmtId="0" fontId="20" fillId="0" borderId="11" xfId="64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20" fillId="0" borderId="11" xfId="64" applyFont="1" applyFill="1" applyBorder="1" applyAlignment="1">
      <alignment horizontal="left" vertical="center" indent="2"/>
      <protection/>
    </xf>
    <xf numFmtId="0" fontId="21" fillId="0" borderId="0" xfId="65" applyFont="1">
      <alignment/>
      <protection/>
    </xf>
    <xf numFmtId="0" fontId="14" fillId="0" borderId="0" xfId="65">
      <alignment/>
      <protection/>
    </xf>
    <xf numFmtId="0" fontId="3" fillId="0" borderId="0" xfId="65" applyNumberFormat="1" applyFont="1" applyFill="1" applyAlignment="1" applyProtection="1">
      <alignment horizontal="left" vertical="center"/>
      <protection/>
    </xf>
    <xf numFmtId="0" fontId="14" fillId="0" borderId="0" xfId="65" applyFill="1">
      <alignment/>
      <protection/>
    </xf>
    <xf numFmtId="0" fontId="22" fillId="0" borderId="0" xfId="65" applyNumberFormat="1" applyFont="1" applyFill="1" applyAlignment="1" applyProtection="1">
      <alignment horizontal="center"/>
      <protection/>
    </xf>
    <xf numFmtId="0" fontId="23" fillId="0" borderId="0" xfId="65" applyFont="1" applyFill="1" applyAlignment="1">
      <alignment horizontal="centerContinuous"/>
      <protection/>
    </xf>
    <xf numFmtId="0" fontId="14" fillId="0" borderId="0" xfId="65" applyFill="1" applyAlignment="1">
      <alignment horizontal="centerContinuous"/>
      <protection/>
    </xf>
    <xf numFmtId="0" fontId="14" fillId="0" borderId="0" xfId="65" applyAlignment="1">
      <alignment horizontal="centerContinuous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>
      <alignment/>
      <protection/>
    </xf>
    <xf numFmtId="0" fontId="20" fillId="0" borderId="0" xfId="65" applyFont="1" applyFill="1">
      <alignment/>
      <protection/>
    </xf>
    <xf numFmtId="0" fontId="20" fillId="0" borderId="0" xfId="65" applyFont="1" applyAlignment="1">
      <alignment horizontal="right"/>
      <protection/>
    </xf>
    <xf numFmtId="0" fontId="19" fillId="0" borderId="17" xfId="65" applyNumberFormat="1" applyFont="1" applyFill="1" applyBorder="1" applyAlignment="1" applyProtection="1">
      <alignment horizontal="center" vertical="center" wrapText="1"/>
      <protection/>
    </xf>
    <xf numFmtId="49" fontId="20" fillId="0" borderId="11" xfId="65" applyNumberFormat="1" applyFont="1" applyFill="1" applyBorder="1" applyAlignment="1" applyProtection="1">
      <alignment vertical="center"/>
      <protection/>
    </xf>
    <xf numFmtId="177" fontId="20" fillId="0" borderId="11" xfId="65" applyNumberFormat="1" applyFont="1" applyFill="1" applyBorder="1" applyAlignment="1" applyProtection="1">
      <alignment horizontal="center" vertical="center"/>
      <protection/>
    </xf>
    <xf numFmtId="176" fontId="20" fillId="0" borderId="11" xfId="65" applyNumberFormat="1" applyFont="1" applyFill="1" applyBorder="1" applyAlignment="1" applyProtection="1">
      <alignment horizontal="right" vertical="center" wrapText="1"/>
      <protection/>
    </xf>
    <xf numFmtId="4" fontId="20" fillId="0" borderId="11" xfId="65" applyNumberFormat="1" applyFont="1" applyFill="1" applyBorder="1" applyAlignment="1" applyProtection="1">
      <alignment horizontal="right" vertical="center" wrapText="1"/>
      <protection/>
    </xf>
    <xf numFmtId="49" fontId="20" fillId="0" borderId="11" xfId="65" applyNumberFormat="1" applyFont="1" applyFill="1" applyBorder="1" applyAlignment="1">
      <alignment horizontal="left"/>
      <protection/>
    </xf>
    <xf numFmtId="0" fontId="20" fillId="0" borderId="11" xfId="65" applyFont="1" applyFill="1" applyBorder="1">
      <alignment/>
      <protection/>
    </xf>
    <xf numFmtId="176" fontId="20" fillId="0" borderId="11" xfId="65" applyNumberFormat="1" applyFont="1" applyFill="1" applyBorder="1">
      <alignment/>
      <protection/>
    </xf>
    <xf numFmtId="49" fontId="20" fillId="0" borderId="11" xfId="65" applyNumberFormat="1" applyFont="1" applyBorder="1" applyAlignment="1">
      <alignment horizontal="left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3" fillId="0" borderId="0" xfId="65" applyNumberFormat="1" applyFont="1" applyFill="1" applyAlignment="1" applyProtection="1">
      <alignment horizontal="centerContinuous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9" fillId="0" borderId="11" xfId="65" applyNumberFormat="1" applyFont="1" applyFill="1" applyBorder="1" applyAlignment="1" applyProtection="1">
      <alignment horizontal="center" vertical="center"/>
      <protection/>
    </xf>
    <xf numFmtId="0" fontId="19" fillId="0" borderId="22" xfId="65" applyNumberFormat="1" applyFont="1" applyFill="1" applyBorder="1" applyAlignment="1" applyProtection="1">
      <alignment horizontal="center" vertical="center" wrapText="1"/>
      <protection/>
    </xf>
    <xf numFmtId="0" fontId="19" fillId="0" borderId="23" xfId="65" applyNumberFormat="1" applyFont="1" applyFill="1" applyBorder="1" applyAlignment="1" applyProtection="1">
      <alignment horizontal="center" vertical="center" wrapText="1"/>
      <protection/>
    </xf>
    <xf numFmtId="0" fontId="19" fillId="0" borderId="18" xfId="65" applyFont="1" applyBorder="1" applyAlignment="1">
      <alignment horizontal="center" vertical="center" wrapText="1"/>
      <protection/>
    </xf>
    <xf numFmtId="0" fontId="19" fillId="0" borderId="18" xfId="65" applyFont="1" applyFill="1" applyBorder="1" applyAlignment="1">
      <alignment horizontal="center" vertical="center" wrapText="1"/>
      <protection/>
    </xf>
    <xf numFmtId="0" fontId="20" fillId="0" borderId="11" xfId="65" applyFont="1" applyFill="1" applyBorder="1">
      <alignment/>
      <protection/>
    </xf>
    <xf numFmtId="0" fontId="14" fillId="0" borderId="11" xfId="65" applyFill="1" applyBorder="1">
      <alignment/>
      <protection/>
    </xf>
    <xf numFmtId="0" fontId="25" fillId="0" borderId="0" xfId="65" applyFont="1" applyFill="1" applyAlignment="1">
      <alignment horizontal="right"/>
      <protection/>
    </xf>
    <xf numFmtId="0" fontId="20" fillId="0" borderId="10" xfId="65" applyNumberFormat="1" applyFont="1" applyFill="1" applyBorder="1" applyAlignment="1" applyProtection="1">
      <alignment horizontal="right"/>
      <protection/>
    </xf>
    <xf numFmtId="0" fontId="19" fillId="0" borderId="21" xfId="65" applyNumberFormat="1" applyFont="1" applyFill="1" applyBorder="1" applyAlignment="1" applyProtection="1">
      <alignment horizontal="center" vertical="center" wrapText="1"/>
      <protection/>
    </xf>
    <xf numFmtId="0" fontId="8" fillId="0" borderId="0" xfId="65" applyFont="1" applyFill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25" fillId="0" borderId="0" xfId="65" applyFont="1" applyAlignment="1">
      <alignment horizontal="right"/>
      <protection/>
    </xf>
    <xf numFmtId="0" fontId="24" fillId="0" borderId="0" xfId="65" applyFont="1" applyFill="1" applyAlignment="1">
      <alignment horizontal="centerContinuous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8" fillId="0" borderId="0" xfId="65" applyFont="1" applyFill="1" applyAlignment="1">
      <alignment horizontal="centerContinuous" vertical="center"/>
      <protection/>
    </xf>
    <xf numFmtId="0" fontId="20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vertical="center"/>
      <protection/>
    </xf>
    <xf numFmtId="0" fontId="19" fillId="0" borderId="21" xfId="65" applyNumberFormat="1" applyFont="1" applyFill="1" applyBorder="1" applyAlignment="1" applyProtection="1">
      <alignment horizontal="center" vertical="center"/>
      <protection/>
    </xf>
    <xf numFmtId="0" fontId="19" fillId="0" borderId="21" xfId="65" applyNumberFormat="1" applyFont="1" applyFill="1" applyBorder="1" applyAlignment="1" applyProtection="1">
      <alignment horizontal="centerContinuous" vertical="center" wrapText="1"/>
      <protection/>
    </xf>
    <xf numFmtId="0" fontId="20" fillId="0" borderId="15" xfId="65" applyFont="1" applyFill="1" applyBorder="1" applyAlignment="1">
      <alignment vertical="center"/>
      <protection/>
    </xf>
    <xf numFmtId="4" fontId="20" fillId="0" borderId="17" xfId="64" applyNumberFormat="1" applyFont="1" applyFill="1" applyBorder="1" applyAlignment="1" applyProtection="1">
      <alignment horizontal="right" vertical="center" wrapText="1"/>
      <protection/>
    </xf>
    <xf numFmtId="4" fontId="20" fillId="0" borderId="11" xfId="64" applyNumberFormat="1" applyFont="1" applyFill="1" applyBorder="1" applyAlignment="1">
      <alignment horizontal="left" vertical="center" wrapText="1"/>
      <protection/>
    </xf>
    <xf numFmtId="4" fontId="20" fillId="0" borderId="11" xfId="64" applyNumberFormat="1" applyFont="1" applyFill="1" applyBorder="1" applyAlignment="1">
      <alignment horizontal="right" vertical="center" wrapText="1"/>
      <protection/>
    </xf>
    <xf numFmtId="0" fontId="20" fillId="0" borderId="23" xfId="65" applyFont="1" applyBorder="1" applyAlignment="1">
      <alignment vertical="center"/>
      <protection/>
    </xf>
    <xf numFmtId="4" fontId="20" fillId="0" borderId="11" xfId="64" applyNumberFormat="1" applyFont="1" applyBorder="1" applyAlignment="1">
      <alignment horizontal="left" vertical="center" wrapText="1"/>
      <protection/>
    </xf>
    <xf numFmtId="4" fontId="20" fillId="0" borderId="11" xfId="64" applyNumberFormat="1" applyFont="1" applyBorder="1" applyAlignment="1">
      <alignment horizontal="right" vertical="center" wrapText="1"/>
      <protection/>
    </xf>
    <xf numFmtId="0" fontId="20" fillId="0" borderId="23" xfId="65" applyFont="1" applyBorder="1" applyAlignment="1">
      <alignment horizontal="left" vertical="center"/>
      <protection/>
    </xf>
    <xf numFmtId="4" fontId="20" fillId="0" borderId="18" xfId="65" applyNumberFormat="1" applyFont="1" applyFill="1" applyBorder="1" applyAlignment="1" applyProtection="1">
      <alignment horizontal="right" vertical="center" wrapText="1"/>
      <protection/>
    </xf>
    <xf numFmtId="0" fontId="20" fillId="0" borderId="23" xfId="65" applyFont="1" applyFill="1" applyBorder="1" applyAlignment="1">
      <alignment vertical="center"/>
      <protection/>
    </xf>
    <xf numFmtId="4" fontId="20" fillId="0" borderId="17" xfId="65" applyNumberFormat="1" applyFont="1" applyFill="1" applyBorder="1" applyAlignment="1" applyProtection="1">
      <alignment horizontal="right" vertical="center" wrapText="1"/>
      <protection/>
    </xf>
    <xf numFmtId="4" fontId="20" fillId="0" borderId="21" xfId="65" applyNumberFormat="1" applyFont="1" applyFill="1" applyBorder="1" applyAlignment="1" applyProtection="1">
      <alignment horizontal="right" vertical="center" wrapText="1"/>
      <protection/>
    </xf>
    <xf numFmtId="4" fontId="20" fillId="0" borderId="11" xfId="65" applyNumberFormat="1" applyFont="1" applyFill="1" applyBorder="1" applyAlignment="1">
      <alignment horizontal="right" vertical="center" wrapText="1"/>
      <protection/>
    </xf>
    <xf numFmtId="0" fontId="20" fillId="0" borderId="11" xfId="65" applyNumberFormat="1" applyFont="1" applyFill="1" applyBorder="1" applyAlignment="1" applyProtection="1">
      <alignment horizontal="center" vertical="center"/>
      <protection/>
    </xf>
    <xf numFmtId="0" fontId="20" fillId="0" borderId="11" xfId="65" applyNumberFormat="1" applyFont="1" applyFill="1" applyBorder="1" applyAlignment="1" applyProtection="1">
      <alignment horizontal="center" vertical="center" wrapText="1"/>
      <protection/>
    </xf>
    <xf numFmtId="4" fontId="20" fillId="0" borderId="11" xfId="65" applyNumberFormat="1" applyFont="1" applyBorder="1" applyAlignment="1">
      <alignment vertical="center" wrapText="1"/>
      <protection/>
    </xf>
    <xf numFmtId="0" fontId="20" fillId="0" borderId="22" xfId="65" applyFont="1" applyBorder="1" applyAlignment="1">
      <alignment vertical="center" wrapText="1"/>
      <protection/>
    </xf>
    <xf numFmtId="0" fontId="20" fillId="0" borderId="22" xfId="65" applyFont="1" applyFill="1" applyBorder="1" applyAlignment="1">
      <alignment vertical="center" wrapText="1"/>
      <protection/>
    </xf>
    <xf numFmtId="0" fontId="20" fillId="0" borderId="11" xfId="65" applyFont="1" applyFill="1" applyBorder="1" applyAlignment="1">
      <alignment horizontal="center" vertical="center"/>
      <protection/>
    </xf>
    <xf numFmtId="0" fontId="20" fillId="0" borderId="11" xfId="65" applyFont="1" applyFill="1" applyBorder="1" applyAlignment="1">
      <alignment vertical="center" wrapText="1"/>
      <protection/>
    </xf>
    <xf numFmtId="0" fontId="8" fillId="0" borderId="0" xfId="65" applyFont="1" applyFill="1">
      <alignment/>
      <protection/>
    </xf>
    <xf numFmtId="0" fontId="24" fillId="0" borderId="0" xfId="65" applyFont="1" applyFill="1" applyAlignment="1">
      <alignment horizontal="centerContinuous"/>
      <protection/>
    </xf>
    <xf numFmtId="0" fontId="27" fillId="0" borderId="0" xfId="65" applyFont="1" applyAlignment="1">
      <alignment horizontal="centerContinuous"/>
      <protection/>
    </xf>
    <xf numFmtId="0" fontId="19" fillId="0" borderId="0" xfId="65" applyFont="1" applyFill="1" applyAlignment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19" fillId="0" borderId="0" xfId="65" applyFont="1" applyAlignment="1">
      <alignment horizontal="right"/>
      <protection/>
    </xf>
    <xf numFmtId="0" fontId="19" fillId="0" borderId="23" xfId="65" applyNumberFormat="1" applyFont="1" applyFill="1" applyBorder="1" applyAlignment="1" applyProtection="1">
      <alignment horizontal="center" vertical="center"/>
      <protection/>
    </xf>
    <xf numFmtId="0" fontId="19" fillId="0" borderId="17" xfId="65" applyNumberFormat="1" applyFont="1" applyFill="1" applyBorder="1" applyAlignment="1" applyProtection="1">
      <alignment horizontal="center" vertical="center"/>
      <protection/>
    </xf>
    <xf numFmtId="0" fontId="1" fillId="0" borderId="0" xfId="65" applyFont="1" applyFill="1">
      <alignment/>
      <protection/>
    </xf>
    <xf numFmtId="0" fontId="25" fillId="0" borderId="0" xfId="65" applyFont="1" applyAlignment="1">
      <alignment horizontal="center" vertical="center"/>
      <protection/>
    </xf>
    <xf numFmtId="0" fontId="28" fillId="0" borderId="0" xfId="65" applyFont="1" applyAlignment="1">
      <alignment horizontal="center"/>
      <protection/>
    </xf>
    <xf numFmtId="0" fontId="8" fillId="0" borderId="0" xfId="65" applyFont="1">
      <alignment/>
      <protection/>
    </xf>
    <xf numFmtId="0" fontId="19" fillId="0" borderId="10" xfId="65" applyNumberFormat="1" applyFont="1" applyFill="1" applyBorder="1" applyAlignment="1" applyProtection="1">
      <alignment horizontal="center" vertical="center"/>
      <protection/>
    </xf>
    <xf numFmtId="0" fontId="19" fillId="0" borderId="15" xfId="65" applyNumberFormat="1" applyFont="1" applyFill="1" applyBorder="1" applyAlignment="1" applyProtection="1">
      <alignment horizontal="center" vertical="center"/>
      <protection/>
    </xf>
    <xf numFmtId="0" fontId="19" fillId="0" borderId="13" xfId="65" applyNumberFormat="1" applyFont="1" applyFill="1" applyBorder="1" applyAlignment="1" applyProtection="1">
      <alignment horizontal="center" vertical="center"/>
      <protection/>
    </xf>
    <xf numFmtId="0" fontId="19" fillId="0" borderId="20" xfId="65" applyNumberFormat="1" applyFont="1" applyFill="1" applyBorder="1" applyAlignment="1" applyProtection="1">
      <alignment horizontal="center" vertical="center"/>
      <protection/>
    </xf>
    <xf numFmtId="0" fontId="19" fillId="0" borderId="18" xfId="65" applyNumberFormat="1" applyFont="1" applyFill="1" applyBorder="1" applyAlignment="1" applyProtection="1">
      <alignment horizontal="center" vertical="center" wrapText="1"/>
      <protection/>
    </xf>
    <xf numFmtId="0" fontId="19" fillId="0" borderId="19" xfId="65" applyNumberFormat="1" applyFont="1" applyFill="1" applyBorder="1" applyAlignment="1" applyProtection="1">
      <alignment horizontal="center" vertical="center" wrapText="1"/>
      <protection/>
    </xf>
    <xf numFmtId="4" fontId="20" fillId="0" borderId="23" xfId="65" applyNumberFormat="1" applyFont="1" applyFill="1" applyBorder="1" applyAlignment="1" applyProtection="1">
      <alignment horizontal="center" vertical="center" wrapText="1"/>
      <protection/>
    </xf>
    <xf numFmtId="4" fontId="20" fillId="0" borderId="11" xfId="65" applyNumberFormat="1" applyFont="1" applyFill="1" applyBorder="1" applyAlignment="1" applyProtection="1">
      <alignment horizontal="center" vertical="center" wrapText="1"/>
      <protection/>
    </xf>
    <xf numFmtId="4" fontId="20" fillId="0" borderId="22" xfId="65" applyNumberFormat="1" applyFont="1" applyFill="1" applyBorder="1" applyAlignment="1" applyProtection="1">
      <alignment horizontal="center" vertical="center" wrapText="1"/>
      <protection/>
    </xf>
    <xf numFmtId="4" fontId="20" fillId="0" borderId="24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65" applyFont="1" applyAlignment="1">
      <alignment horizontal="right" vertical="center"/>
      <protection/>
    </xf>
    <xf numFmtId="49" fontId="13" fillId="0" borderId="0" xfId="65" applyNumberFormat="1" applyFont="1" applyFill="1" applyAlignment="1" applyProtection="1">
      <alignment horizontal="center" wrapText="1"/>
      <protection/>
    </xf>
    <xf numFmtId="0" fontId="27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 applyAlignment="1">
      <alignment horizontal="right" vertical="center"/>
      <protection/>
    </xf>
    <xf numFmtId="49" fontId="20" fillId="0" borderId="11" xfId="65" applyNumberFormat="1" applyFont="1" applyFill="1" applyBorder="1" applyAlignment="1" applyProtection="1">
      <alignment/>
      <protection/>
    </xf>
    <xf numFmtId="177" fontId="20" fillId="0" borderId="11" xfId="65" applyNumberFormat="1" applyFont="1" applyFill="1" applyBorder="1" applyAlignment="1" applyProtection="1">
      <alignment horizontal="left" vertical="center"/>
      <protection/>
    </xf>
    <xf numFmtId="0" fontId="13" fillId="0" borderId="0" xfId="65" applyFont="1">
      <alignment/>
      <protection/>
    </xf>
    <xf numFmtId="49" fontId="13" fillId="0" borderId="0" xfId="65" applyNumberFormat="1" applyFont="1" applyFill="1" applyAlignment="1" applyProtection="1">
      <alignment horizontal="centerContinuous" wrapText="1"/>
      <protection/>
    </xf>
    <xf numFmtId="0" fontId="29" fillId="0" borderId="0" xfId="65" applyFont="1" applyAlignment="1">
      <alignment horizontal="centerContinuous"/>
      <protection/>
    </xf>
    <xf numFmtId="0" fontId="20" fillId="0" borderId="0" xfId="65" applyNumberFormat="1" applyFont="1" applyFill="1" applyAlignment="1" applyProtection="1">
      <alignment horizontal="right"/>
      <protection/>
    </xf>
    <xf numFmtId="0" fontId="30" fillId="0" borderId="11" xfId="65" applyNumberFormat="1" applyFont="1" applyFill="1" applyBorder="1" applyAlignment="1" applyProtection="1">
      <alignment horizontal="center" vertical="center"/>
      <protection/>
    </xf>
    <xf numFmtId="0" fontId="30" fillId="0" borderId="21" xfId="65" applyNumberFormat="1" applyFont="1" applyFill="1" applyBorder="1" applyAlignment="1" applyProtection="1">
      <alignment horizontal="center" vertical="center"/>
      <protection/>
    </xf>
    <xf numFmtId="0" fontId="1" fillId="0" borderId="25" xfId="65" applyNumberFormat="1" applyFont="1" applyFill="1" applyBorder="1" applyAlignment="1" applyProtection="1">
      <alignment horizontal="center" vertical="center"/>
      <protection/>
    </xf>
    <xf numFmtId="0" fontId="1" fillId="0" borderId="26" xfId="65" applyNumberFormat="1" applyFont="1" applyFill="1" applyBorder="1" applyAlignment="1" applyProtection="1">
      <alignment horizontal="center" vertical="center"/>
      <protection/>
    </xf>
    <xf numFmtId="176" fontId="1" fillId="0" borderId="27" xfId="65" applyNumberFormat="1" applyFont="1" applyFill="1" applyBorder="1" applyAlignment="1" applyProtection="1">
      <alignment horizontal="right" vertical="center"/>
      <protection/>
    </xf>
    <xf numFmtId="49" fontId="1" fillId="0" borderId="27" xfId="65" applyNumberFormat="1" applyFont="1" applyFill="1" applyBorder="1" applyAlignment="1" applyProtection="1">
      <alignment horizontal="left" vertical="center"/>
      <protection/>
    </xf>
    <xf numFmtId="0" fontId="1" fillId="0" borderId="27" xfId="65" applyNumberFormat="1" applyFont="1" applyFill="1" applyBorder="1" applyAlignment="1" applyProtection="1">
      <alignment horizontal="left" vertical="center"/>
      <protection/>
    </xf>
    <xf numFmtId="0" fontId="8" fillId="0" borderId="0" xfId="64" applyFont="1">
      <alignment/>
      <protection/>
    </xf>
    <xf numFmtId="0" fontId="21" fillId="0" borderId="0" xfId="64" applyFont="1">
      <alignment/>
      <protection/>
    </xf>
    <xf numFmtId="0" fontId="14" fillId="0" borderId="0" xfId="64" applyAlignment="1">
      <alignment wrapText="1"/>
      <protection/>
    </xf>
    <xf numFmtId="0" fontId="14" fillId="0" borderId="0" xfId="64">
      <alignment/>
      <protection/>
    </xf>
    <xf numFmtId="0" fontId="8" fillId="0" borderId="0" xfId="64" applyFont="1" applyAlignment="1">
      <alignment wrapText="1"/>
      <protection/>
    </xf>
    <xf numFmtId="0" fontId="13" fillId="0" borderId="0" xfId="64" applyNumberFormat="1" applyFont="1" applyFill="1" applyAlignment="1" applyProtection="1">
      <alignment horizontal="centerContinuous"/>
      <protection/>
    </xf>
    <xf numFmtId="0" fontId="21" fillId="0" borderId="0" xfId="64" applyFont="1" applyAlignment="1">
      <alignment horizontal="centerContinuous"/>
      <protection/>
    </xf>
    <xf numFmtId="0" fontId="8" fillId="0" borderId="0" xfId="64" applyFont="1" applyFill="1" applyAlignment="1">
      <alignment wrapText="1"/>
      <protection/>
    </xf>
    <xf numFmtId="0" fontId="20" fillId="0" borderId="0" xfId="64" applyFont="1" applyFill="1" applyAlignment="1">
      <alignment wrapText="1"/>
      <protection/>
    </xf>
    <xf numFmtId="0" fontId="20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right"/>
      <protection/>
    </xf>
    <xf numFmtId="0" fontId="19" fillId="0" borderId="11" xfId="64" applyNumberFormat="1" applyFont="1" applyFill="1" applyBorder="1" applyAlignment="1" applyProtection="1">
      <alignment horizontal="center" vertical="center" wrapText="1"/>
      <protection/>
    </xf>
    <xf numFmtId="0" fontId="19" fillId="0" borderId="21" xfId="64" applyNumberFormat="1" applyFont="1" applyFill="1" applyBorder="1" applyAlignment="1" applyProtection="1">
      <alignment horizontal="center" vertical="center" wrapText="1"/>
      <protection/>
    </xf>
    <xf numFmtId="0" fontId="20" fillId="0" borderId="21" xfId="64" applyFont="1" applyBorder="1" applyAlignment="1">
      <alignment horizontal="center" vertical="center"/>
      <protection/>
    </xf>
    <xf numFmtId="4" fontId="20" fillId="0" borderId="21" xfId="64" applyNumberFormat="1" applyFont="1" applyBorder="1" applyAlignment="1">
      <alignment horizontal="center" vertical="center"/>
      <protection/>
    </xf>
    <xf numFmtId="4" fontId="20" fillId="0" borderId="21" xfId="64" applyNumberFormat="1" applyFont="1" applyBorder="1" applyAlignment="1">
      <alignment horizontal="right" vertical="center"/>
      <protection/>
    </xf>
    <xf numFmtId="0" fontId="20" fillId="0" borderId="23" xfId="64" applyFont="1" applyFill="1" applyBorder="1" applyAlignment="1">
      <alignment horizontal="left" vertical="center"/>
      <protection/>
    </xf>
    <xf numFmtId="4" fontId="20" fillId="0" borderId="11" xfId="64" applyNumberFormat="1" applyFont="1" applyFill="1" applyBorder="1" applyAlignment="1" applyProtection="1">
      <alignment horizontal="right" vertical="center" wrapText="1"/>
      <protection/>
    </xf>
    <xf numFmtId="0" fontId="20" fillId="0" borderId="23" xfId="64" applyFont="1" applyBorder="1" applyAlignment="1">
      <alignment horizontal="left" vertical="center"/>
      <protection/>
    </xf>
    <xf numFmtId="4" fontId="20" fillId="0" borderId="21" xfId="64" applyNumberFormat="1" applyFont="1" applyFill="1" applyBorder="1" applyAlignment="1" applyProtection="1">
      <alignment horizontal="right" vertical="center" wrapText="1"/>
      <protection/>
    </xf>
    <xf numFmtId="0" fontId="20" fillId="0" borderId="11" xfId="64" applyFont="1" applyBorder="1" applyAlignment="1">
      <alignment horizontal="center" vertical="center"/>
      <protection/>
    </xf>
    <xf numFmtId="4" fontId="20" fillId="0" borderId="18" xfId="64" applyNumberFormat="1" applyFont="1" applyFill="1" applyBorder="1" applyAlignment="1">
      <alignment horizontal="right" vertical="center" wrapText="1"/>
      <protection/>
    </xf>
    <xf numFmtId="0" fontId="20" fillId="0" borderId="11" xfId="64" applyFont="1" applyBorder="1" applyAlignment="1">
      <alignment horizontal="left" vertical="center"/>
      <protection/>
    </xf>
    <xf numFmtId="4" fontId="20" fillId="0" borderId="11" xfId="64" applyNumberFormat="1" applyFont="1" applyBorder="1" applyAlignment="1">
      <alignment horizontal="right" vertical="center"/>
      <protection/>
    </xf>
    <xf numFmtId="4" fontId="20" fillId="0" borderId="11" xfId="64" applyNumberFormat="1" applyFont="1" applyBorder="1" applyAlignment="1">
      <alignment horizontal="center" vertical="center"/>
      <protection/>
    </xf>
    <xf numFmtId="4" fontId="20" fillId="0" borderId="11" xfId="64" applyNumberFormat="1" applyFont="1" applyFill="1" applyBorder="1" applyAlignment="1" applyProtection="1">
      <alignment horizontal="right" vertical="center"/>
      <protection/>
    </xf>
    <xf numFmtId="4" fontId="20" fillId="0" borderId="11" xfId="64" applyNumberFormat="1" applyFont="1" applyFill="1" applyBorder="1" applyAlignment="1">
      <alignment horizontal="right" vertical="center"/>
      <protection/>
    </xf>
    <xf numFmtId="4" fontId="20" fillId="0" borderId="11" xfId="64" applyNumberFormat="1" applyFont="1" applyFill="1" applyBorder="1" applyAlignment="1">
      <alignment horizontal="center" vertical="center"/>
      <protection/>
    </xf>
    <xf numFmtId="0" fontId="14" fillId="0" borderId="13" xfId="64" applyBorder="1" applyAlignment="1">
      <alignment wrapText="1"/>
      <protection/>
    </xf>
    <xf numFmtId="0" fontId="8" fillId="0" borderId="0" xfId="64" applyFont="1" applyFill="1">
      <alignment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workbookViewId="0" topLeftCell="A2">
      <selection activeCell="C5" sqref="C5:G5"/>
    </sheetView>
  </sheetViews>
  <sheetFormatPr defaultColWidth="6.8515625" defaultRowHeight="19.5" customHeight="1"/>
  <cols>
    <col min="1" max="1" width="30.7109375" style="166" customWidth="1"/>
    <col min="2" max="2" width="18.421875" style="166" customWidth="1"/>
    <col min="3" max="3" width="31.00390625" style="166" customWidth="1"/>
    <col min="4" max="7" width="16.421875" style="166" customWidth="1"/>
    <col min="8" max="16384" width="6.8515625" style="167" customWidth="1"/>
  </cols>
  <sheetData>
    <row r="1" spans="1:7" s="164" customFormat="1" ht="19.5" customHeight="1">
      <c r="A1" s="52" t="s">
        <v>0</v>
      </c>
      <c r="B1" s="168"/>
      <c r="C1" s="168"/>
      <c r="D1" s="168"/>
      <c r="E1" s="168"/>
      <c r="F1" s="168"/>
      <c r="G1" s="168"/>
    </row>
    <row r="2" spans="1:7" s="165" customFormat="1" ht="30.75" customHeight="1">
      <c r="A2" s="169" t="s">
        <v>1</v>
      </c>
      <c r="B2" s="170"/>
      <c r="C2" s="170"/>
      <c r="D2" s="170"/>
      <c r="E2" s="170"/>
      <c r="F2" s="170"/>
      <c r="G2" s="170"/>
    </row>
    <row r="3" spans="1:7" s="164" customFormat="1" ht="12" customHeight="1">
      <c r="A3" s="171"/>
      <c r="B3" s="168"/>
      <c r="C3" s="168"/>
      <c r="D3" s="168"/>
      <c r="E3" s="168"/>
      <c r="F3" s="168"/>
      <c r="G3" s="168"/>
    </row>
    <row r="4" spans="1:7" s="164" customFormat="1" ht="12" customHeight="1">
      <c r="A4" s="172"/>
      <c r="B4" s="173"/>
      <c r="C4" s="173"/>
      <c r="D4" s="173"/>
      <c r="E4" s="173"/>
      <c r="F4" s="173"/>
      <c r="G4" s="174" t="s">
        <v>2</v>
      </c>
    </row>
    <row r="5" spans="1:7" s="164" customFormat="1" ht="27" customHeight="1">
      <c r="A5" s="175" t="s">
        <v>3</v>
      </c>
      <c r="B5" s="175"/>
      <c r="C5" s="175" t="s">
        <v>4</v>
      </c>
      <c r="D5" s="175"/>
      <c r="E5" s="175"/>
      <c r="F5" s="175"/>
      <c r="G5" s="175"/>
    </row>
    <row r="6" spans="1:7" s="164" customFormat="1" ht="42.75" customHeight="1">
      <c r="A6" s="176" t="s">
        <v>5</v>
      </c>
      <c r="B6" s="176" t="s">
        <v>6</v>
      </c>
      <c r="C6" s="176" t="s">
        <v>5</v>
      </c>
      <c r="D6" s="176" t="s">
        <v>7</v>
      </c>
      <c r="E6" s="176" t="s">
        <v>8</v>
      </c>
      <c r="F6" s="176" t="s">
        <v>9</v>
      </c>
      <c r="G6" s="176" t="s">
        <v>10</v>
      </c>
    </row>
    <row r="7" spans="1:7" s="164" customFormat="1" ht="27" customHeight="1">
      <c r="A7" s="177" t="s">
        <v>11</v>
      </c>
      <c r="B7" s="106">
        <v>16872.06</v>
      </c>
      <c r="C7" s="178" t="s">
        <v>12</v>
      </c>
      <c r="D7" s="179">
        <v>18242.16</v>
      </c>
      <c r="E7" s="179">
        <v>18242.16</v>
      </c>
      <c r="F7" s="179"/>
      <c r="G7" s="179"/>
    </row>
    <row r="8" spans="1:7" s="164" customFormat="1" ht="27" customHeight="1">
      <c r="A8" s="180" t="s">
        <v>13</v>
      </c>
      <c r="B8" s="106">
        <v>16872.06</v>
      </c>
      <c r="C8" s="107" t="s">
        <v>14</v>
      </c>
      <c r="D8" s="108">
        <v>2160.51</v>
      </c>
      <c r="E8" s="111">
        <v>2160.51</v>
      </c>
      <c r="F8" s="111"/>
      <c r="G8" s="111"/>
    </row>
    <row r="9" spans="1:7" s="164" customFormat="1" ht="27" customHeight="1">
      <c r="A9" s="180"/>
      <c r="B9" s="181"/>
      <c r="C9" s="110" t="s">
        <v>15</v>
      </c>
      <c r="D9" s="111">
        <v>635</v>
      </c>
      <c r="E9" s="111">
        <v>635</v>
      </c>
      <c r="F9" s="111"/>
      <c r="G9" s="111"/>
    </row>
    <row r="10" spans="1:7" s="164" customFormat="1" ht="27" customHeight="1">
      <c r="A10" s="182"/>
      <c r="B10" s="183"/>
      <c r="C10" s="110" t="s">
        <v>16</v>
      </c>
      <c r="D10" s="111">
        <v>128.93</v>
      </c>
      <c r="E10" s="111">
        <v>128.93</v>
      </c>
      <c r="F10" s="111"/>
      <c r="G10" s="111"/>
    </row>
    <row r="11" spans="1:7" s="164" customFormat="1" ht="27" customHeight="1">
      <c r="A11" s="184" t="s">
        <v>17</v>
      </c>
      <c r="B11" s="185">
        <v>1370.1</v>
      </c>
      <c r="C11" s="110" t="s">
        <v>18</v>
      </c>
      <c r="D11" s="111">
        <v>34.59</v>
      </c>
      <c r="E11" s="111">
        <v>34.59</v>
      </c>
      <c r="F11" s="111"/>
      <c r="G11" s="111"/>
    </row>
    <row r="12" spans="1:7" s="164" customFormat="1" ht="27" customHeight="1">
      <c r="A12" s="182" t="s">
        <v>13</v>
      </c>
      <c r="B12" s="106">
        <v>1370.1</v>
      </c>
      <c r="C12" s="110" t="s">
        <v>19</v>
      </c>
      <c r="D12" s="111">
        <v>14952.62</v>
      </c>
      <c r="E12" s="111">
        <v>14952.62</v>
      </c>
      <c r="F12" s="111"/>
      <c r="G12" s="111"/>
    </row>
    <row r="13" spans="1:7" s="164" customFormat="1" ht="27" customHeight="1">
      <c r="A13" s="182"/>
      <c r="B13" s="181"/>
      <c r="C13" s="110" t="s">
        <v>20</v>
      </c>
      <c r="D13" s="111">
        <v>215.1</v>
      </c>
      <c r="E13" s="111">
        <v>215.1</v>
      </c>
      <c r="F13" s="111"/>
      <c r="G13" s="111"/>
    </row>
    <row r="14" spans="1:13" s="164" customFormat="1" ht="27" customHeight="1">
      <c r="A14" s="180"/>
      <c r="B14" s="183"/>
      <c r="C14" s="110" t="s">
        <v>21</v>
      </c>
      <c r="D14" s="111">
        <v>65.41</v>
      </c>
      <c r="E14" s="111">
        <v>65.41</v>
      </c>
      <c r="F14" s="111"/>
      <c r="G14" s="111"/>
      <c r="M14" s="193"/>
    </row>
    <row r="15" spans="1:7" s="164" customFormat="1" ht="27" customHeight="1">
      <c r="A15" s="186"/>
      <c r="B15" s="187"/>
      <c r="C15" s="107" t="s">
        <v>22</v>
      </c>
      <c r="D15" s="108">
        <v>50</v>
      </c>
      <c r="E15" s="108">
        <v>50</v>
      </c>
      <c r="F15" s="108"/>
      <c r="G15" s="108"/>
    </row>
    <row r="16" spans="1:7" s="164" customFormat="1" ht="27" customHeight="1">
      <c r="A16" s="186"/>
      <c r="B16" s="187"/>
      <c r="C16" s="188" t="s">
        <v>23</v>
      </c>
      <c r="D16" s="189">
        <f>E16+F16+G16</f>
        <v>0</v>
      </c>
      <c r="E16" s="187">
        <f>B8+B12-E7</f>
        <v>0</v>
      </c>
      <c r="F16" s="187">
        <f>B9+B13-F7</f>
        <v>0</v>
      </c>
      <c r="G16" s="187">
        <f>B10+B14-G7</f>
        <v>0</v>
      </c>
    </row>
    <row r="17" spans="1:7" s="164" customFormat="1" ht="27" customHeight="1">
      <c r="A17" s="184" t="s">
        <v>24</v>
      </c>
      <c r="B17" s="190">
        <f>B7+B11</f>
        <v>18242.16</v>
      </c>
      <c r="C17" s="191" t="s">
        <v>25</v>
      </c>
      <c r="D17" s="187">
        <f>SUM(D7+D16)</f>
        <v>18242.16</v>
      </c>
      <c r="E17" s="187">
        <f>SUM(E7+E16)</f>
        <v>18242.16</v>
      </c>
      <c r="F17" s="187">
        <f>SUM(F7+F16)</f>
        <v>0</v>
      </c>
      <c r="G17" s="187">
        <f>SUM(G7+G16)</f>
        <v>0</v>
      </c>
    </row>
    <row r="18" spans="1:6" ht="19.5" customHeight="1">
      <c r="A18" s="192"/>
      <c r="B18" s="192"/>
      <c r="C18" s="192"/>
      <c r="D18" s="192"/>
      <c r="E18" s="192"/>
      <c r="F18" s="192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O13" sqref="O13"/>
    </sheetView>
  </sheetViews>
  <sheetFormatPr defaultColWidth="9.00390625" defaultRowHeight="15"/>
  <cols>
    <col min="1" max="1" width="11.57421875" style="2" customWidth="1"/>
    <col min="2" max="2" width="18.140625" style="2" customWidth="1"/>
    <col min="3" max="4" width="7.28125" style="2" customWidth="1"/>
    <col min="5" max="5" width="7.7109375" style="2" customWidth="1"/>
    <col min="6" max="6" width="10.421875" style="2" customWidth="1"/>
    <col min="7" max="7" width="12.28125" style="2" customWidth="1"/>
    <col min="8" max="8" width="9.421875" style="2" customWidth="1"/>
    <col min="9" max="16384" width="9.00390625" style="2" customWidth="1"/>
  </cols>
  <sheetData>
    <row r="1" ht="14.25">
      <c r="A1" s="4" t="s">
        <v>232</v>
      </c>
    </row>
    <row r="2" spans="1:8" ht="51" customHeight="1">
      <c r="A2" s="43" t="s">
        <v>233</v>
      </c>
      <c r="B2" s="43"/>
      <c r="C2" s="43"/>
      <c r="D2" s="43"/>
      <c r="E2" s="43"/>
      <c r="F2" s="43"/>
      <c r="G2" s="43"/>
      <c r="H2" s="43"/>
    </row>
    <row r="3" spans="1:8" ht="22.5">
      <c r="A3" s="43"/>
      <c r="B3" s="43"/>
      <c r="C3" s="43"/>
      <c r="D3" s="43"/>
      <c r="E3" s="43"/>
      <c r="F3" s="43"/>
      <c r="G3" s="43"/>
      <c r="H3" s="43"/>
    </row>
    <row r="4" spans="1:8" ht="141" customHeight="1">
      <c r="A4" s="44" t="s">
        <v>234</v>
      </c>
      <c r="B4" s="45" t="s">
        <v>235</v>
      </c>
      <c r="C4" s="45"/>
      <c r="D4" s="45"/>
      <c r="E4" s="45"/>
      <c r="F4" s="45"/>
      <c r="G4" s="45"/>
      <c r="H4" s="45"/>
    </row>
    <row r="5" spans="1:8" ht="78" customHeight="1">
      <c r="A5" s="44" t="s">
        <v>236</v>
      </c>
      <c r="B5" s="44" t="s">
        <v>237</v>
      </c>
      <c r="C5" s="44"/>
      <c r="D5" s="44"/>
      <c r="E5" s="44"/>
      <c r="F5" s="44"/>
      <c r="G5" s="44"/>
      <c r="H5" s="44"/>
    </row>
    <row r="6" spans="1:8" ht="33" customHeight="1">
      <c r="A6" s="46" t="s">
        <v>238</v>
      </c>
      <c r="B6" s="44" t="s">
        <v>239</v>
      </c>
      <c r="C6" s="44" t="s">
        <v>240</v>
      </c>
      <c r="D6" s="44" t="s">
        <v>241</v>
      </c>
      <c r="E6" s="44" t="s">
        <v>242</v>
      </c>
      <c r="F6" s="44" t="s">
        <v>243</v>
      </c>
      <c r="G6" s="44" t="s">
        <v>244</v>
      </c>
      <c r="H6" s="44" t="s">
        <v>245</v>
      </c>
    </row>
    <row r="7" spans="1:8" ht="33" customHeight="1">
      <c r="A7" s="46"/>
      <c r="B7" s="44" t="s">
        <v>246</v>
      </c>
      <c r="C7" s="47" t="s">
        <v>247</v>
      </c>
      <c r="D7" s="44" t="s">
        <v>248</v>
      </c>
      <c r="E7" s="47">
        <v>1</v>
      </c>
      <c r="F7" s="44" t="s">
        <v>249</v>
      </c>
      <c r="G7" s="48" t="s">
        <v>250</v>
      </c>
      <c r="H7" s="49">
        <v>10</v>
      </c>
    </row>
    <row r="8" spans="1:8" ht="33" customHeight="1">
      <c r="A8" s="46"/>
      <c r="B8" s="44" t="s">
        <v>251</v>
      </c>
      <c r="C8" s="47" t="s">
        <v>247</v>
      </c>
      <c r="D8" s="44" t="s">
        <v>252</v>
      </c>
      <c r="E8" s="47">
        <v>33</v>
      </c>
      <c r="F8" s="44" t="s">
        <v>249</v>
      </c>
      <c r="G8" s="48" t="s">
        <v>250</v>
      </c>
      <c r="H8" s="49">
        <v>10</v>
      </c>
    </row>
    <row r="9" spans="1:8" ht="33" customHeight="1">
      <c r="A9" s="46"/>
      <c r="B9" s="44" t="s">
        <v>253</v>
      </c>
      <c r="C9" s="47" t="s">
        <v>247</v>
      </c>
      <c r="D9" s="44" t="s">
        <v>248</v>
      </c>
      <c r="E9" s="44">
        <v>100</v>
      </c>
      <c r="F9" s="44" t="s">
        <v>249</v>
      </c>
      <c r="G9" s="48" t="s">
        <v>254</v>
      </c>
      <c r="H9" s="50">
        <v>15</v>
      </c>
    </row>
    <row r="10" spans="1:8" ht="33" customHeight="1">
      <c r="A10" s="46"/>
      <c r="B10" s="44" t="s">
        <v>255</v>
      </c>
      <c r="C10" s="47" t="s">
        <v>256</v>
      </c>
      <c r="D10" s="44" t="s">
        <v>248</v>
      </c>
      <c r="E10" s="44">
        <v>60</v>
      </c>
      <c r="F10" s="44" t="s">
        <v>249</v>
      </c>
      <c r="G10" s="48" t="s">
        <v>254</v>
      </c>
      <c r="H10" s="48">
        <v>15</v>
      </c>
    </row>
    <row r="11" spans="1:8" ht="33" customHeight="1">
      <c r="A11" s="46"/>
      <c r="B11" s="44" t="s">
        <v>257</v>
      </c>
      <c r="C11" s="50" t="s">
        <v>192</v>
      </c>
      <c r="D11" s="44" t="s">
        <v>192</v>
      </c>
      <c r="E11" s="44" t="s">
        <v>258</v>
      </c>
      <c r="F11" s="44" t="s">
        <v>249</v>
      </c>
      <c r="G11" s="48" t="s">
        <v>250</v>
      </c>
      <c r="H11" s="48">
        <v>15</v>
      </c>
    </row>
    <row r="12" spans="1:8" ht="33" customHeight="1">
      <c r="A12" s="46"/>
      <c r="B12" s="44" t="s">
        <v>259</v>
      </c>
      <c r="C12" s="47" t="s">
        <v>247</v>
      </c>
      <c r="D12" s="44" t="s">
        <v>248</v>
      </c>
      <c r="E12" s="44">
        <v>1</v>
      </c>
      <c r="F12" s="44" t="s">
        <v>249</v>
      </c>
      <c r="G12" s="48" t="s">
        <v>260</v>
      </c>
      <c r="H12" s="50">
        <v>10</v>
      </c>
    </row>
    <row r="13" spans="1:8" ht="33" customHeight="1">
      <c r="A13" s="46"/>
      <c r="B13" s="44" t="s">
        <v>261</v>
      </c>
      <c r="C13" s="50" t="s">
        <v>192</v>
      </c>
      <c r="D13" s="44" t="s">
        <v>192</v>
      </c>
      <c r="E13" s="47" t="s">
        <v>262</v>
      </c>
      <c r="F13" s="44" t="s">
        <v>263</v>
      </c>
      <c r="G13" s="48" t="s">
        <v>250</v>
      </c>
      <c r="H13" s="48">
        <v>5</v>
      </c>
    </row>
    <row r="14" spans="1:8" ht="33" customHeight="1">
      <c r="A14" s="46"/>
      <c r="B14" s="44" t="s">
        <v>264</v>
      </c>
      <c r="C14" s="47" t="s">
        <v>256</v>
      </c>
      <c r="D14" s="44" t="s">
        <v>248</v>
      </c>
      <c r="E14" s="47">
        <v>50</v>
      </c>
      <c r="F14" s="44" t="s">
        <v>263</v>
      </c>
      <c r="G14" s="48" t="s">
        <v>254</v>
      </c>
      <c r="H14" s="48">
        <v>5</v>
      </c>
    </row>
    <row r="15" spans="1:8" ht="33" customHeight="1">
      <c r="A15" s="46"/>
      <c r="B15" s="44" t="s">
        <v>265</v>
      </c>
      <c r="C15" s="50" t="s">
        <v>192</v>
      </c>
      <c r="D15" s="44" t="s">
        <v>192</v>
      </c>
      <c r="E15" s="50" t="s">
        <v>258</v>
      </c>
      <c r="F15" s="44" t="s">
        <v>263</v>
      </c>
      <c r="G15" s="48" t="s">
        <v>266</v>
      </c>
      <c r="H15" s="48">
        <v>5</v>
      </c>
    </row>
  </sheetData>
  <sheetProtection/>
  <mergeCells count="4">
    <mergeCell ref="A2:H2"/>
    <mergeCell ref="B4:H4"/>
    <mergeCell ref="B5:H5"/>
    <mergeCell ref="A6:A15"/>
  </mergeCells>
  <dataValidations count="3">
    <dataValidation type="list" allowBlank="1" showInputMessage="1" showErrorMessage="1" sqref="D7 D15 D8:D14">
      <formula1>zbxz</formula1>
    </dataValidation>
    <dataValidation type="list" allowBlank="1" showInputMessage="1" showErrorMessage="1" sqref="F7 F15 F8:F14">
      <formula1>"是,否"</formula1>
    </dataValidation>
    <dataValidation type="list" allowBlank="1" showInputMessage="1" showErrorMessage="1" sqref="G7 G15 G8:G14">
      <formula1>"运行成本,管理效率,履职效能,社会效应,可持续发展能力,服务对象满意度"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B19" sqref="A19:IV20"/>
    </sheetView>
  </sheetViews>
  <sheetFormatPr defaultColWidth="9.00390625" defaultRowHeight="15"/>
  <cols>
    <col min="1" max="1" width="10.7109375" style="2" customWidth="1"/>
    <col min="2" max="2" width="7.7109375" style="2" customWidth="1"/>
    <col min="3" max="3" width="6.8515625" style="2" customWidth="1"/>
    <col min="4" max="4" width="2.8515625" style="2" customWidth="1"/>
    <col min="5" max="5" width="8.8515625" style="2" customWidth="1"/>
    <col min="6" max="6" width="8.421875" style="2" customWidth="1"/>
    <col min="7" max="7" width="10.8515625" style="2" customWidth="1"/>
    <col min="8" max="8" width="9.00390625" style="2" customWidth="1"/>
    <col min="9" max="9" width="2.7109375" style="2" customWidth="1"/>
    <col min="10" max="10" width="9.00390625" style="2" customWidth="1"/>
    <col min="11" max="11" width="10.28125" style="2" customWidth="1"/>
    <col min="12" max="16384" width="9.00390625" style="2" customWidth="1"/>
  </cols>
  <sheetData>
    <row r="1" ht="14.25">
      <c r="A1" s="4" t="s">
        <v>267</v>
      </c>
    </row>
    <row r="2" spans="1:11" ht="24">
      <c r="A2" s="5" t="s">
        <v>268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43.5" customHeight="1">
      <c r="A4" s="7" t="s">
        <v>269</v>
      </c>
      <c r="B4" s="7" t="s">
        <v>270</v>
      </c>
      <c r="C4" s="8"/>
      <c r="D4" s="8"/>
      <c r="E4" s="8"/>
      <c r="F4" s="8"/>
      <c r="G4" s="8"/>
      <c r="H4" s="8"/>
      <c r="I4" s="8"/>
      <c r="J4" s="8"/>
      <c r="K4" s="8"/>
    </row>
    <row r="5" spans="1:11" ht="15" customHeight="1">
      <c r="A5" s="7" t="s">
        <v>271</v>
      </c>
      <c r="B5" s="9" t="s">
        <v>272</v>
      </c>
      <c r="C5" s="10"/>
      <c r="D5" s="10"/>
      <c r="E5" s="10"/>
      <c r="F5" s="11"/>
      <c r="G5" s="7" t="s">
        <v>273</v>
      </c>
      <c r="H5" s="8" t="s">
        <v>274</v>
      </c>
      <c r="I5" s="8"/>
      <c r="J5" s="8"/>
      <c r="K5" s="8"/>
    </row>
    <row r="6" spans="1:11" ht="15" customHeight="1">
      <c r="A6" s="7"/>
      <c r="B6" s="12"/>
      <c r="C6" s="13"/>
      <c r="D6" s="13"/>
      <c r="E6" s="13"/>
      <c r="F6" s="14"/>
      <c r="G6" s="7"/>
      <c r="H6" s="8"/>
      <c r="I6" s="8"/>
      <c r="J6" s="8"/>
      <c r="K6" s="8"/>
    </row>
    <row r="7" spans="1:11" ht="30.75" customHeight="1">
      <c r="A7" s="15" t="s">
        <v>275</v>
      </c>
      <c r="B7" s="16" t="s">
        <v>276</v>
      </c>
      <c r="C7" s="17"/>
      <c r="D7" s="17"/>
      <c r="E7" s="17"/>
      <c r="F7" s="18"/>
      <c r="G7" s="19" t="s">
        <v>277</v>
      </c>
      <c r="H7" s="20">
        <v>0</v>
      </c>
      <c r="I7" s="20"/>
      <c r="J7" s="20"/>
      <c r="K7" s="20"/>
    </row>
    <row r="8" spans="1:11" ht="30.75" customHeight="1">
      <c r="A8" s="21"/>
      <c r="B8" s="22"/>
      <c r="C8" s="23"/>
      <c r="D8" s="23"/>
      <c r="E8" s="23"/>
      <c r="F8" s="24"/>
      <c r="G8" s="19" t="s">
        <v>278</v>
      </c>
      <c r="H8" s="20" t="s">
        <v>276</v>
      </c>
      <c r="I8" s="20"/>
      <c r="J8" s="20"/>
      <c r="K8" s="20"/>
    </row>
    <row r="9" spans="1:11" ht="30.75" customHeight="1">
      <c r="A9" s="21"/>
      <c r="B9" s="25"/>
      <c r="C9" s="26"/>
      <c r="D9" s="26"/>
      <c r="E9" s="26"/>
      <c r="F9" s="27"/>
      <c r="G9" s="19" t="s">
        <v>279</v>
      </c>
      <c r="H9" s="20">
        <v>0</v>
      </c>
      <c r="I9" s="20"/>
      <c r="J9" s="20"/>
      <c r="K9" s="20"/>
    </row>
    <row r="10" spans="1:11" ht="90" customHeight="1">
      <c r="A10" s="7" t="s">
        <v>280</v>
      </c>
      <c r="B10" s="28" t="s">
        <v>281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75.75" customHeight="1">
      <c r="A11" s="29" t="s">
        <v>282</v>
      </c>
      <c r="B11" s="28" t="s">
        <v>283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4.25">
      <c r="A12" s="30" t="s">
        <v>284</v>
      </c>
      <c r="B12" s="31" t="s">
        <v>285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30" customHeight="1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s="3" customFormat="1" ht="33" customHeight="1">
      <c r="A14" s="34" t="s">
        <v>238</v>
      </c>
      <c r="B14" s="35" t="s">
        <v>239</v>
      </c>
      <c r="C14" s="35"/>
      <c r="D14" s="35"/>
      <c r="E14" s="36" t="s">
        <v>286</v>
      </c>
      <c r="F14" s="37" t="s">
        <v>287</v>
      </c>
      <c r="G14" s="38" t="s">
        <v>242</v>
      </c>
      <c r="H14" s="35" t="s">
        <v>288</v>
      </c>
      <c r="I14" s="35"/>
      <c r="J14" s="38" t="s">
        <v>289</v>
      </c>
      <c r="K14" s="35" t="s">
        <v>290</v>
      </c>
    </row>
    <row r="15" spans="1:11" s="3" customFormat="1" ht="33" customHeight="1">
      <c r="A15" s="34"/>
      <c r="B15" s="39" t="s">
        <v>291</v>
      </c>
      <c r="C15" s="39"/>
      <c r="D15" s="39"/>
      <c r="E15" s="40" t="s">
        <v>247</v>
      </c>
      <c r="F15" s="39" t="s">
        <v>292</v>
      </c>
      <c r="G15" s="41">
        <v>1</v>
      </c>
      <c r="H15" s="41" t="s">
        <v>249</v>
      </c>
      <c r="I15" s="41"/>
      <c r="J15" s="41" t="s">
        <v>293</v>
      </c>
      <c r="K15" s="41">
        <v>30</v>
      </c>
    </row>
    <row r="16" spans="1:11" s="3" customFormat="1" ht="33" customHeight="1">
      <c r="A16" s="34"/>
      <c r="B16" s="39" t="s">
        <v>294</v>
      </c>
      <c r="C16" s="39"/>
      <c r="D16" s="39"/>
      <c r="E16" s="40" t="s">
        <v>247</v>
      </c>
      <c r="F16" s="39" t="s">
        <v>248</v>
      </c>
      <c r="G16" s="42">
        <v>33</v>
      </c>
      <c r="H16" s="41" t="s">
        <v>249</v>
      </c>
      <c r="I16" s="41"/>
      <c r="J16" s="41" t="s">
        <v>293</v>
      </c>
      <c r="K16" s="41">
        <v>30</v>
      </c>
    </row>
    <row r="17" spans="1:11" s="3" customFormat="1" ht="33" customHeight="1">
      <c r="A17" s="34"/>
      <c r="B17" s="39" t="s">
        <v>295</v>
      </c>
      <c r="C17" s="39"/>
      <c r="D17" s="39"/>
      <c r="E17" s="40" t="s">
        <v>296</v>
      </c>
      <c r="F17" s="39" t="s">
        <v>248</v>
      </c>
      <c r="G17" s="41">
        <v>33</v>
      </c>
      <c r="H17" s="41" t="s">
        <v>249</v>
      </c>
      <c r="I17" s="41"/>
      <c r="J17" s="41" t="s">
        <v>293</v>
      </c>
      <c r="K17" s="41">
        <v>20</v>
      </c>
    </row>
    <row r="18" spans="1:11" s="3" customFormat="1" ht="33" customHeight="1">
      <c r="A18" s="34"/>
      <c r="B18" s="39" t="s">
        <v>297</v>
      </c>
      <c r="C18" s="39"/>
      <c r="D18" s="39"/>
      <c r="E18" s="40" t="s">
        <v>298</v>
      </c>
      <c r="F18" s="39" t="s">
        <v>248</v>
      </c>
      <c r="G18" s="42">
        <v>5</v>
      </c>
      <c r="H18" s="41" t="s">
        <v>263</v>
      </c>
      <c r="I18" s="41"/>
      <c r="J18" s="41" t="s">
        <v>299</v>
      </c>
      <c r="K18" s="41">
        <v>10</v>
      </c>
    </row>
  </sheetData>
  <sheetProtection/>
  <mergeCells count="27">
    <mergeCell ref="A2:K2"/>
    <mergeCell ref="A3:K3"/>
    <mergeCell ref="B4:K4"/>
    <mergeCell ref="H7:K7"/>
    <mergeCell ref="H8:K8"/>
    <mergeCell ref="H9:K9"/>
    <mergeCell ref="B10:K10"/>
    <mergeCell ref="B11:K11"/>
    <mergeCell ref="B14:D14"/>
    <mergeCell ref="H14:I14"/>
    <mergeCell ref="B15:D15"/>
    <mergeCell ref="H15:I15"/>
    <mergeCell ref="B16:D16"/>
    <mergeCell ref="H16:I16"/>
    <mergeCell ref="B17:D17"/>
    <mergeCell ref="H17:I17"/>
    <mergeCell ref="B18:D18"/>
    <mergeCell ref="H18:I18"/>
    <mergeCell ref="A5:A6"/>
    <mergeCell ref="A7:A9"/>
    <mergeCell ref="A12:A13"/>
    <mergeCell ref="A14:A18"/>
    <mergeCell ref="G5:G6"/>
    <mergeCell ref="B7:F9"/>
    <mergeCell ref="B12:K13"/>
    <mergeCell ref="H5:K6"/>
    <mergeCell ref="B5:F6"/>
  </mergeCells>
  <dataValidations count="4">
    <dataValidation type="list" allowBlank="1" showInputMessage="1" showErrorMessage="1" sqref="F15:F18">
      <formula1>zbxz</formula1>
    </dataValidation>
    <dataValidation type="list" allowBlank="1" showInputMessage="1" showErrorMessage="1" sqref="J15:J18">
      <formula1>"产出类指标,效果类指标"</formula1>
    </dataValidation>
    <dataValidation type="list" allowBlank="1" showInputMessage="1" showErrorMessage="1" sqref="H15:I18">
      <formula1>"是,否"</formula1>
    </dataValidation>
    <dataValidation type="list" allowBlank="1" showInputMessage="1" showErrorMessage="1" sqref="H5:K6">
      <formula1>"一般性项目,重点专项项目"</formula1>
    </dataValidation>
  </dataValidations>
  <printOptions horizontalCentered="1"/>
  <pageMargins left="0.30694444444444446" right="0.30694444444444446" top="0.7513888888888889" bottom="0.7513888888888889" header="0.2986111111111111" footer="0.2986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5:B11"/>
  <sheetViews>
    <sheetView workbookViewId="0" topLeftCell="A1">
      <selection activeCell="E9" sqref="E9"/>
    </sheetView>
  </sheetViews>
  <sheetFormatPr defaultColWidth="9.00390625" defaultRowHeight="15"/>
  <sheetData>
    <row r="5" ht="20.25">
      <c r="B5" s="1" t="s">
        <v>292</v>
      </c>
    </row>
    <row r="6" ht="14.25">
      <c r="B6" s="2" t="s">
        <v>248</v>
      </c>
    </row>
    <row r="7" ht="14.25">
      <c r="B7" s="2" t="s">
        <v>300</v>
      </c>
    </row>
    <row r="8" ht="14.25">
      <c r="B8" s="2" t="s">
        <v>301</v>
      </c>
    </row>
    <row r="9" ht="14.25">
      <c r="B9" s="2" t="s">
        <v>252</v>
      </c>
    </row>
    <row r="10" ht="14.25">
      <c r="B10" s="2" t="s">
        <v>302</v>
      </c>
    </row>
    <row r="11" ht="14.25">
      <c r="B11" s="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showGridLines="0" showZeros="0" workbookViewId="0" topLeftCell="A1">
      <selection activeCell="C4" sqref="C4:E4"/>
    </sheetView>
  </sheetViews>
  <sheetFormatPr defaultColWidth="6.8515625" defaultRowHeight="12.75" customHeight="1"/>
  <cols>
    <col min="1" max="1" width="20.140625" style="62" customWidth="1"/>
    <col min="2" max="2" width="42.28125" style="62" customWidth="1"/>
    <col min="3" max="5" width="12.28125" style="62" customWidth="1"/>
    <col min="6" max="16384" width="6.8515625" style="62" customWidth="1"/>
  </cols>
  <sheetData>
    <row r="1" ht="19.5" customHeight="1">
      <c r="A1" s="63" t="s">
        <v>26</v>
      </c>
    </row>
    <row r="2" spans="1:5" s="153" customFormat="1" ht="46.5" customHeight="1">
      <c r="A2" s="154" t="s">
        <v>27</v>
      </c>
      <c r="B2" s="155"/>
      <c r="C2" s="155"/>
      <c r="D2" s="155"/>
      <c r="E2" s="155"/>
    </row>
    <row r="3" spans="1:5" ht="15" customHeight="1">
      <c r="A3" s="71"/>
      <c r="B3" s="70"/>
      <c r="C3" s="70"/>
      <c r="D3" s="70"/>
      <c r="E3" s="156" t="s">
        <v>2</v>
      </c>
    </row>
    <row r="4" spans="1:5" ht="16.5" customHeight="1">
      <c r="A4" s="157" t="s">
        <v>28</v>
      </c>
      <c r="B4" s="157"/>
      <c r="C4" s="157" t="s">
        <v>29</v>
      </c>
      <c r="D4" s="157"/>
      <c r="E4" s="157"/>
    </row>
    <row r="5" spans="1:5" ht="16.5" customHeight="1">
      <c r="A5" s="158" t="s">
        <v>30</v>
      </c>
      <c r="B5" s="158" t="s">
        <v>31</v>
      </c>
      <c r="C5" s="158" t="s">
        <v>32</v>
      </c>
      <c r="D5" s="158" t="s">
        <v>33</v>
      </c>
      <c r="E5" s="158" t="s">
        <v>34</v>
      </c>
    </row>
    <row r="6" spans="1:5" ht="16.5" customHeight="1">
      <c r="A6" s="159" t="s">
        <v>7</v>
      </c>
      <c r="B6" s="160"/>
      <c r="C6" s="161">
        <v>18242.16</v>
      </c>
      <c r="D6" s="161">
        <v>1052.44</v>
      </c>
      <c r="E6" s="161">
        <v>17189.72</v>
      </c>
    </row>
    <row r="7" spans="1:5" ht="16.5" customHeight="1">
      <c r="A7" s="162">
        <v>201</v>
      </c>
      <c r="B7" s="163" t="s">
        <v>14</v>
      </c>
      <c r="C7" s="161">
        <v>2160.51</v>
      </c>
      <c r="D7" s="161">
        <v>823.51</v>
      </c>
      <c r="E7" s="161">
        <v>1337</v>
      </c>
    </row>
    <row r="8" spans="1:5" ht="16.5" customHeight="1">
      <c r="A8" s="162" t="s">
        <v>35</v>
      </c>
      <c r="B8" s="163" t="s">
        <v>36</v>
      </c>
      <c r="C8" s="161">
        <v>2160.51</v>
      </c>
      <c r="D8" s="161">
        <v>823.51</v>
      </c>
      <c r="E8" s="161">
        <v>1337</v>
      </c>
    </row>
    <row r="9" spans="1:5" ht="16.5" customHeight="1">
      <c r="A9" s="162" t="s">
        <v>37</v>
      </c>
      <c r="B9" s="163" t="s">
        <v>38</v>
      </c>
      <c r="C9" s="161">
        <v>672</v>
      </c>
      <c r="D9" s="161">
        <v>672</v>
      </c>
      <c r="E9" s="161"/>
    </row>
    <row r="10" spans="1:5" ht="16.5" customHeight="1">
      <c r="A10" s="162" t="s">
        <v>39</v>
      </c>
      <c r="B10" s="163" t="s">
        <v>40</v>
      </c>
      <c r="C10" s="161">
        <v>35</v>
      </c>
      <c r="D10" s="161"/>
      <c r="E10" s="161">
        <v>35</v>
      </c>
    </row>
    <row r="11" spans="1:5" ht="16.5" customHeight="1">
      <c r="A11" s="162" t="s">
        <v>41</v>
      </c>
      <c r="B11" s="163" t="s">
        <v>42</v>
      </c>
      <c r="C11" s="161">
        <v>500</v>
      </c>
      <c r="D11" s="161"/>
      <c r="E11" s="161">
        <v>500</v>
      </c>
    </row>
    <row r="12" spans="1:5" ht="16.5" customHeight="1">
      <c r="A12" s="162" t="s">
        <v>43</v>
      </c>
      <c r="B12" s="163" t="s">
        <v>44</v>
      </c>
      <c r="C12" s="161">
        <v>83</v>
      </c>
      <c r="D12" s="161"/>
      <c r="E12" s="161">
        <v>83</v>
      </c>
    </row>
    <row r="13" spans="1:5" ht="16.5" customHeight="1">
      <c r="A13" s="162" t="s">
        <v>45</v>
      </c>
      <c r="B13" s="163" t="s">
        <v>46</v>
      </c>
      <c r="C13" s="161">
        <v>700</v>
      </c>
      <c r="D13" s="161"/>
      <c r="E13" s="161">
        <v>700</v>
      </c>
    </row>
    <row r="14" spans="1:5" ht="16.5" customHeight="1">
      <c r="A14" s="162" t="s">
        <v>47</v>
      </c>
      <c r="B14" s="163" t="s">
        <v>48</v>
      </c>
      <c r="C14" s="161">
        <v>19</v>
      </c>
      <c r="D14" s="161"/>
      <c r="E14" s="161">
        <v>19</v>
      </c>
    </row>
    <row r="15" spans="1:5" ht="16.5" customHeight="1">
      <c r="A15" s="162" t="s">
        <v>49</v>
      </c>
      <c r="B15" s="163" t="s">
        <v>50</v>
      </c>
      <c r="C15" s="161">
        <v>151.51</v>
      </c>
      <c r="D15" s="161">
        <v>151.51</v>
      </c>
      <c r="E15" s="161"/>
    </row>
    <row r="16" spans="1:5" ht="16.5" customHeight="1">
      <c r="A16" s="162">
        <v>203</v>
      </c>
      <c r="B16" s="163" t="s">
        <v>15</v>
      </c>
      <c r="C16" s="161">
        <v>635</v>
      </c>
      <c r="D16" s="161"/>
      <c r="E16" s="161">
        <v>635</v>
      </c>
    </row>
    <row r="17" spans="1:5" ht="16.5" customHeight="1">
      <c r="A17" s="162" t="s">
        <v>51</v>
      </c>
      <c r="B17" s="163" t="s">
        <v>52</v>
      </c>
      <c r="C17" s="161">
        <v>635</v>
      </c>
      <c r="D17" s="161"/>
      <c r="E17" s="161">
        <v>635</v>
      </c>
    </row>
    <row r="18" spans="1:5" ht="16.5" customHeight="1">
      <c r="A18" s="162" t="s">
        <v>53</v>
      </c>
      <c r="B18" s="163" t="s">
        <v>54</v>
      </c>
      <c r="C18" s="161">
        <v>635</v>
      </c>
      <c r="D18" s="161"/>
      <c r="E18" s="161">
        <v>635</v>
      </c>
    </row>
    <row r="19" spans="1:5" ht="16.5" customHeight="1">
      <c r="A19" s="162">
        <v>208</v>
      </c>
      <c r="B19" s="163" t="s">
        <v>16</v>
      </c>
      <c r="C19" s="161">
        <v>128.93</v>
      </c>
      <c r="D19" s="161">
        <v>128.93</v>
      </c>
      <c r="E19" s="161"/>
    </row>
    <row r="20" spans="1:5" ht="16.5" customHeight="1">
      <c r="A20" s="162" t="s">
        <v>55</v>
      </c>
      <c r="B20" s="163" t="s">
        <v>56</v>
      </c>
      <c r="C20" s="161">
        <v>127.89</v>
      </c>
      <c r="D20" s="161">
        <v>127.89</v>
      </c>
      <c r="E20" s="161"/>
    </row>
    <row r="21" spans="1:5" ht="16.5" customHeight="1">
      <c r="A21" s="162" t="s">
        <v>57</v>
      </c>
      <c r="B21" s="163" t="s">
        <v>58</v>
      </c>
      <c r="C21" s="161">
        <v>55.35</v>
      </c>
      <c r="D21" s="161">
        <v>55.35</v>
      </c>
      <c r="E21" s="161"/>
    </row>
    <row r="22" spans="1:5" ht="16.5" customHeight="1">
      <c r="A22" s="162" t="s">
        <v>59</v>
      </c>
      <c r="B22" s="163" t="s">
        <v>60</v>
      </c>
      <c r="C22" s="161">
        <v>27.68</v>
      </c>
      <c r="D22" s="161">
        <v>27.68</v>
      </c>
      <c r="E22" s="161"/>
    </row>
    <row r="23" spans="1:5" ht="16.5" customHeight="1">
      <c r="A23" s="162" t="s">
        <v>61</v>
      </c>
      <c r="B23" s="163" t="s">
        <v>62</v>
      </c>
      <c r="C23" s="161">
        <v>44.86</v>
      </c>
      <c r="D23" s="161">
        <v>44.86</v>
      </c>
      <c r="E23" s="161"/>
    </row>
    <row r="24" spans="1:5" ht="16.5" customHeight="1">
      <c r="A24" s="162" t="s">
        <v>63</v>
      </c>
      <c r="B24" s="163" t="s">
        <v>64</v>
      </c>
      <c r="C24" s="161">
        <v>1.04</v>
      </c>
      <c r="D24" s="161">
        <v>1.04</v>
      </c>
      <c r="E24" s="161"/>
    </row>
    <row r="25" spans="1:5" ht="16.5" customHeight="1">
      <c r="A25" s="162" t="s">
        <v>65</v>
      </c>
      <c r="B25" s="163" t="s">
        <v>66</v>
      </c>
      <c r="C25" s="161">
        <v>1.04</v>
      </c>
      <c r="D25" s="161">
        <v>1.04</v>
      </c>
      <c r="E25" s="161"/>
    </row>
    <row r="26" spans="1:5" ht="16.5" customHeight="1">
      <c r="A26" s="162">
        <v>210</v>
      </c>
      <c r="B26" s="163" t="s">
        <v>18</v>
      </c>
      <c r="C26" s="161">
        <v>34.59</v>
      </c>
      <c r="D26" s="161">
        <v>34.59</v>
      </c>
      <c r="E26" s="161"/>
    </row>
    <row r="27" spans="1:5" ht="16.5" customHeight="1">
      <c r="A27" s="162" t="s">
        <v>67</v>
      </c>
      <c r="B27" s="163" t="s">
        <v>68</v>
      </c>
      <c r="C27" s="161">
        <v>34.59</v>
      </c>
      <c r="D27" s="161">
        <v>34.59</v>
      </c>
      <c r="E27" s="161"/>
    </row>
    <row r="28" spans="1:5" ht="16.5" customHeight="1">
      <c r="A28" s="162" t="s">
        <v>69</v>
      </c>
      <c r="B28" s="163" t="s">
        <v>70</v>
      </c>
      <c r="C28" s="161">
        <v>28.21</v>
      </c>
      <c r="D28" s="161">
        <v>28.21</v>
      </c>
      <c r="E28" s="161"/>
    </row>
    <row r="29" spans="1:5" ht="16.5" customHeight="1">
      <c r="A29" s="162" t="s">
        <v>71</v>
      </c>
      <c r="B29" s="163" t="s">
        <v>72</v>
      </c>
      <c r="C29" s="161">
        <v>6.38</v>
      </c>
      <c r="D29" s="161">
        <v>6.38</v>
      </c>
      <c r="E29" s="161"/>
    </row>
    <row r="30" spans="1:5" ht="16.5" customHeight="1">
      <c r="A30" s="162">
        <v>211</v>
      </c>
      <c r="B30" s="163" t="s">
        <v>19</v>
      </c>
      <c r="C30" s="161">
        <v>14952.62</v>
      </c>
      <c r="D30" s="161"/>
      <c r="E30" s="161">
        <v>14952.62</v>
      </c>
    </row>
    <row r="31" spans="1:5" ht="16.5" customHeight="1">
      <c r="A31" s="162" t="s">
        <v>73</v>
      </c>
      <c r="B31" s="163" t="s">
        <v>74</v>
      </c>
      <c r="C31" s="161">
        <v>14952.62</v>
      </c>
      <c r="D31" s="161"/>
      <c r="E31" s="161">
        <v>14952.62</v>
      </c>
    </row>
    <row r="32" spans="1:5" ht="16.5" customHeight="1">
      <c r="A32" s="162" t="s">
        <v>75</v>
      </c>
      <c r="B32" s="163" t="s">
        <v>76</v>
      </c>
      <c r="C32" s="161">
        <v>14952.62</v>
      </c>
      <c r="D32" s="161"/>
      <c r="E32" s="161">
        <v>14952.62</v>
      </c>
    </row>
    <row r="33" spans="1:5" ht="16.5" customHeight="1">
      <c r="A33" s="162" t="s">
        <v>77</v>
      </c>
      <c r="B33" s="163" t="s">
        <v>78</v>
      </c>
      <c r="C33" s="161"/>
      <c r="D33" s="161"/>
      <c r="E33" s="161"/>
    </row>
    <row r="34" spans="1:5" ht="16.5" customHeight="1">
      <c r="A34" s="162" t="s">
        <v>79</v>
      </c>
      <c r="B34" s="163" t="s">
        <v>80</v>
      </c>
      <c r="C34" s="161"/>
      <c r="D34" s="161"/>
      <c r="E34" s="161"/>
    </row>
    <row r="35" spans="1:5" ht="16.5" customHeight="1">
      <c r="A35" s="162">
        <v>213</v>
      </c>
      <c r="B35" s="163" t="s">
        <v>20</v>
      </c>
      <c r="C35" s="161">
        <v>215.1</v>
      </c>
      <c r="D35" s="161"/>
      <c r="E35" s="161">
        <v>215.1</v>
      </c>
    </row>
    <row r="36" spans="1:5" ht="16.5" customHeight="1">
      <c r="A36" s="162" t="s">
        <v>81</v>
      </c>
      <c r="B36" s="163" t="s">
        <v>82</v>
      </c>
      <c r="C36" s="161">
        <v>205.1</v>
      </c>
      <c r="D36" s="161"/>
      <c r="E36" s="161">
        <v>205.1</v>
      </c>
    </row>
    <row r="37" spans="1:5" ht="16.5" customHeight="1">
      <c r="A37" s="162" t="s">
        <v>83</v>
      </c>
      <c r="B37" s="163" t="s">
        <v>84</v>
      </c>
      <c r="C37" s="161">
        <v>205.1</v>
      </c>
      <c r="D37" s="161"/>
      <c r="E37" s="161">
        <v>205.1</v>
      </c>
    </row>
    <row r="38" spans="1:5" ht="16.5" customHeight="1">
      <c r="A38" s="162" t="s">
        <v>85</v>
      </c>
      <c r="B38" s="163" t="s">
        <v>86</v>
      </c>
      <c r="C38" s="161">
        <v>10</v>
      </c>
      <c r="D38" s="161"/>
      <c r="E38" s="161">
        <v>10</v>
      </c>
    </row>
    <row r="39" spans="1:5" ht="16.5" customHeight="1">
      <c r="A39" s="162" t="s">
        <v>87</v>
      </c>
      <c r="B39" s="163" t="s">
        <v>88</v>
      </c>
      <c r="C39" s="161">
        <v>10</v>
      </c>
      <c r="D39" s="161"/>
      <c r="E39" s="161">
        <v>10</v>
      </c>
    </row>
    <row r="40" spans="1:5" ht="16.5" customHeight="1">
      <c r="A40" s="162" t="s">
        <v>89</v>
      </c>
      <c r="B40" s="163" t="s">
        <v>90</v>
      </c>
      <c r="C40" s="161"/>
      <c r="D40" s="161"/>
      <c r="E40" s="161"/>
    </row>
    <row r="41" spans="1:5" ht="16.5" customHeight="1">
      <c r="A41" s="162" t="s">
        <v>91</v>
      </c>
      <c r="B41" s="163" t="s">
        <v>92</v>
      </c>
      <c r="C41" s="161"/>
      <c r="D41" s="161"/>
      <c r="E41" s="161"/>
    </row>
    <row r="42" spans="1:5" ht="16.5" customHeight="1">
      <c r="A42" s="162" t="s">
        <v>93</v>
      </c>
      <c r="B42" s="163" t="s">
        <v>94</v>
      </c>
      <c r="C42" s="161"/>
      <c r="D42" s="161"/>
      <c r="E42" s="161"/>
    </row>
    <row r="43" spans="1:5" ht="16.5" customHeight="1">
      <c r="A43" s="162">
        <v>221</v>
      </c>
      <c r="B43" s="163" t="s">
        <v>21</v>
      </c>
      <c r="C43" s="161">
        <v>65.41</v>
      </c>
      <c r="D43" s="161">
        <v>65.41</v>
      </c>
      <c r="E43" s="161"/>
    </row>
    <row r="44" spans="1:5" ht="16.5" customHeight="1">
      <c r="A44" s="162" t="s">
        <v>95</v>
      </c>
      <c r="B44" s="163" t="s">
        <v>96</v>
      </c>
      <c r="C44" s="161">
        <v>65.41</v>
      </c>
      <c r="D44" s="161">
        <v>65.41</v>
      </c>
      <c r="E44" s="161"/>
    </row>
    <row r="45" spans="1:5" ht="16.5" customHeight="1">
      <c r="A45" s="162" t="s">
        <v>97</v>
      </c>
      <c r="B45" s="163" t="s">
        <v>98</v>
      </c>
      <c r="C45" s="161">
        <v>65.41</v>
      </c>
      <c r="D45" s="161">
        <v>65.41</v>
      </c>
      <c r="E45" s="161"/>
    </row>
    <row r="46" spans="1:5" ht="16.5" customHeight="1">
      <c r="A46" s="162" t="s">
        <v>99</v>
      </c>
      <c r="B46" s="163" t="s">
        <v>100</v>
      </c>
      <c r="C46" s="161"/>
      <c r="D46" s="161"/>
      <c r="E46" s="161"/>
    </row>
    <row r="47" spans="1:5" ht="16.5" customHeight="1">
      <c r="A47" s="162" t="s">
        <v>101</v>
      </c>
      <c r="B47" s="163" t="s">
        <v>102</v>
      </c>
      <c r="C47" s="161"/>
      <c r="D47" s="161"/>
      <c r="E47" s="161"/>
    </row>
    <row r="48" spans="1:5" ht="16.5" customHeight="1">
      <c r="A48" s="162" t="s">
        <v>103</v>
      </c>
      <c r="B48" s="163" t="s">
        <v>104</v>
      </c>
      <c r="C48" s="161"/>
      <c r="D48" s="161"/>
      <c r="E48" s="161"/>
    </row>
    <row r="49" spans="1:5" ht="16.5" customHeight="1">
      <c r="A49" s="162">
        <v>229</v>
      </c>
      <c r="B49" s="163" t="s">
        <v>22</v>
      </c>
      <c r="C49" s="161">
        <v>50</v>
      </c>
      <c r="D49" s="161"/>
      <c r="E49" s="161">
        <v>50</v>
      </c>
    </row>
    <row r="50" spans="1:5" ht="16.5" customHeight="1">
      <c r="A50" s="162" t="s">
        <v>105</v>
      </c>
      <c r="B50" s="163" t="s">
        <v>106</v>
      </c>
      <c r="C50" s="161">
        <v>50</v>
      </c>
      <c r="D50" s="161"/>
      <c r="E50" s="161">
        <v>50</v>
      </c>
    </row>
    <row r="51" spans="1:5" ht="16.5" customHeight="1">
      <c r="A51" s="162" t="s">
        <v>107</v>
      </c>
      <c r="B51" s="163" t="s">
        <v>108</v>
      </c>
      <c r="C51" s="161">
        <v>50</v>
      </c>
      <c r="D51" s="161"/>
      <c r="E51" s="161">
        <v>50</v>
      </c>
    </row>
    <row r="52" spans="1:5" ht="18" customHeight="1">
      <c r="A52" s="133" t="s">
        <v>109</v>
      </c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D56" s="64"/>
      <c r="E56" s="64"/>
    </row>
    <row r="57" spans="1:5" ht="12.75" customHeight="1">
      <c r="A57" s="64"/>
      <c r="B57" s="64"/>
      <c r="D57" s="64"/>
      <c r="E57" s="64"/>
    </row>
    <row r="58" s="64" customFormat="1" ht="12.75" customHeight="1"/>
    <row r="59" spans="1:2" ht="12.75" customHeight="1">
      <c r="A59" s="64"/>
      <c r="B59" s="64"/>
    </row>
    <row r="60" spans="1:4" ht="12.75" customHeight="1">
      <c r="A60" s="64"/>
      <c r="B60" s="64"/>
      <c r="D60" s="64"/>
    </row>
    <row r="61" spans="1:2" ht="12.75" customHeight="1">
      <c r="A61" s="64"/>
      <c r="B61" s="64"/>
    </row>
    <row r="62" spans="1:2" ht="12.75" customHeight="1">
      <c r="A62" s="64"/>
      <c r="B62" s="64"/>
    </row>
    <row r="63" spans="2:3" ht="12.75" customHeight="1">
      <c r="B63" s="64"/>
      <c r="C63" s="64"/>
    </row>
    <row r="65" ht="12.75" customHeight="1">
      <c r="A65" s="64"/>
    </row>
    <row r="67" ht="12.75" customHeight="1">
      <c r="B67" s="64"/>
    </row>
    <row r="68" ht="12.75" customHeight="1">
      <c r="B68" s="64"/>
    </row>
  </sheetData>
  <sheetProtection/>
  <mergeCells count="3">
    <mergeCell ref="A4:B4"/>
    <mergeCell ref="C4:E4"/>
    <mergeCell ref="A6:B6"/>
  </mergeCells>
  <printOptions horizontalCentered="1"/>
  <pageMargins left="0" right="0" top="0.8027777777777778" bottom="0.40902777777777777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E36" sqref="E21:E36"/>
    </sheetView>
  </sheetViews>
  <sheetFormatPr defaultColWidth="6.8515625" defaultRowHeight="19.5" customHeight="1"/>
  <cols>
    <col min="1" max="1" width="10.7109375" style="62" customWidth="1"/>
    <col min="2" max="2" width="35.00390625" style="62" customWidth="1"/>
    <col min="3" max="5" width="11.140625" style="62" customWidth="1"/>
    <col min="6" max="16384" width="6.8515625" style="62" customWidth="1"/>
  </cols>
  <sheetData>
    <row r="1" spans="1:5" ht="19.5" customHeight="1">
      <c r="A1" s="63" t="s">
        <v>110</v>
      </c>
      <c r="E1" s="147"/>
    </row>
    <row r="2" spans="1:5" ht="60" customHeight="1">
      <c r="A2" s="148" t="s">
        <v>111</v>
      </c>
      <c r="B2" s="148"/>
      <c r="C2" s="148"/>
      <c r="D2" s="148"/>
      <c r="E2" s="148"/>
    </row>
    <row r="3" spans="1:5" ht="19.5" customHeight="1">
      <c r="A3" s="149"/>
      <c r="B3" s="149"/>
      <c r="C3" s="149"/>
      <c r="D3" s="149"/>
      <c r="E3" s="149"/>
    </row>
    <row r="4" spans="1:5" s="136" customFormat="1" ht="19.5" customHeight="1">
      <c r="A4" s="71"/>
      <c r="B4" s="70"/>
      <c r="C4" s="70"/>
      <c r="D4" s="70"/>
      <c r="E4" s="150" t="s">
        <v>2</v>
      </c>
    </row>
    <row r="5" spans="1:5" s="136" customFormat="1" ht="19.5" customHeight="1">
      <c r="A5" s="85" t="s">
        <v>112</v>
      </c>
      <c r="B5" s="85"/>
      <c r="C5" s="85" t="s">
        <v>113</v>
      </c>
      <c r="D5" s="85"/>
      <c r="E5" s="85"/>
    </row>
    <row r="6" spans="1:5" s="136" customFormat="1" ht="19.5" customHeight="1">
      <c r="A6" s="85" t="s">
        <v>30</v>
      </c>
      <c r="B6" s="85" t="s">
        <v>31</v>
      </c>
      <c r="C6" s="85" t="s">
        <v>7</v>
      </c>
      <c r="D6" s="85" t="s">
        <v>114</v>
      </c>
      <c r="E6" s="85" t="s">
        <v>115</v>
      </c>
    </row>
    <row r="7" spans="1:10" s="136" customFormat="1" ht="19.5" customHeight="1">
      <c r="A7" s="151"/>
      <c r="B7" s="75" t="s">
        <v>7</v>
      </c>
      <c r="C7" s="77">
        <v>1052.44</v>
      </c>
      <c r="D7" s="77">
        <v>785.52</v>
      </c>
      <c r="E7" s="77">
        <v>266.92</v>
      </c>
      <c r="J7" s="125"/>
    </row>
    <row r="8" spans="1:10" s="136" customFormat="1" ht="19.5" customHeight="1">
      <c r="A8" s="151" t="s">
        <v>116</v>
      </c>
      <c r="B8" s="152" t="s">
        <v>117</v>
      </c>
      <c r="C8" s="77">
        <v>735.85</v>
      </c>
      <c r="D8" s="77">
        <v>735.85</v>
      </c>
      <c r="E8" s="77"/>
      <c r="J8" s="125"/>
    </row>
    <row r="9" spans="1:10" s="136" customFormat="1" ht="19.5" customHeight="1">
      <c r="A9" s="151" t="s">
        <v>118</v>
      </c>
      <c r="B9" s="152" t="s">
        <v>119</v>
      </c>
      <c r="C9" s="77">
        <v>176.67</v>
      </c>
      <c r="D9" s="77">
        <v>176.67</v>
      </c>
      <c r="E9" s="77"/>
      <c r="J9" s="125"/>
    </row>
    <row r="10" spans="1:10" s="136" customFormat="1" ht="19.5" customHeight="1">
      <c r="A10" s="151" t="s">
        <v>120</v>
      </c>
      <c r="B10" s="152" t="s">
        <v>121</v>
      </c>
      <c r="C10" s="77">
        <v>116.49</v>
      </c>
      <c r="D10" s="77">
        <v>116.49</v>
      </c>
      <c r="E10" s="77"/>
      <c r="J10" s="125"/>
    </row>
    <row r="11" spans="1:10" s="136" customFormat="1" ht="19.5" customHeight="1">
      <c r="A11" s="151" t="s">
        <v>122</v>
      </c>
      <c r="B11" s="152" t="s">
        <v>123</v>
      </c>
      <c r="C11" s="77">
        <v>109.55</v>
      </c>
      <c r="D11" s="77">
        <v>109.55</v>
      </c>
      <c r="E11" s="77"/>
      <c r="J11" s="125"/>
    </row>
    <row r="12" spans="1:10" s="136" customFormat="1" ht="19.5" customHeight="1">
      <c r="A12" s="151" t="s">
        <v>124</v>
      </c>
      <c r="B12" s="152" t="s">
        <v>125</v>
      </c>
      <c r="C12" s="77">
        <v>93.99</v>
      </c>
      <c r="D12" s="77">
        <v>93.99</v>
      </c>
      <c r="E12" s="77"/>
      <c r="J12" s="125"/>
    </row>
    <row r="13" spans="1:10" s="136" customFormat="1" ht="19.5" customHeight="1">
      <c r="A13" s="151" t="s">
        <v>126</v>
      </c>
      <c r="B13" s="152" t="s">
        <v>127</v>
      </c>
      <c r="C13" s="77">
        <v>55.34</v>
      </c>
      <c r="D13" s="77">
        <v>55.34</v>
      </c>
      <c r="E13" s="77"/>
      <c r="J13" s="125"/>
    </row>
    <row r="14" spans="1:10" s="136" customFormat="1" ht="19.5" customHeight="1">
      <c r="A14" s="151" t="s">
        <v>128</v>
      </c>
      <c r="B14" s="152" t="s">
        <v>129</v>
      </c>
      <c r="C14" s="77">
        <v>27.68</v>
      </c>
      <c r="D14" s="77">
        <v>27.68</v>
      </c>
      <c r="E14" s="77"/>
      <c r="J14" s="125"/>
    </row>
    <row r="15" spans="1:10" s="136" customFormat="1" ht="19.5" customHeight="1">
      <c r="A15" s="151" t="s">
        <v>130</v>
      </c>
      <c r="B15" s="152" t="s">
        <v>131</v>
      </c>
      <c r="C15" s="77">
        <v>29.4</v>
      </c>
      <c r="D15" s="77">
        <v>29.4</v>
      </c>
      <c r="E15" s="77"/>
      <c r="J15" s="125"/>
    </row>
    <row r="16" spans="1:10" s="136" customFormat="1" ht="19.5" customHeight="1">
      <c r="A16" s="151" t="s">
        <v>132</v>
      </c>
      <c r="B16" s="152" t="s">
        <v>133</v>
      </c>
      <c r="C16" s="77">
        <v>6.23</v>
      </c>
      <c r="D16" s="77">
        <v>6.23</v>
      </c>
      <c r="E16" s="77"/>
      <c r="J16" s="125"/>
    </row>
    <row r="17" spans="1:10" s="136" customFormat="1" ht="19.5" customHeight="1">
      <c r="A17" s="151" t="s">
        <v>134</v>
      </c>
      <c r="B17" s="152" t="s">
        <v>135</v>
      </c>
      <c r="C17" s="77">
        <v>65.41</v>
      </c>
      <c r="D17" s="77">
        <v>65.41</v>
      </c>
      <c r="E17" s="77"/>
      <c r="J17" s="125"/>
    </row>
    <row r="18" spans="1:10" s="136" customFormat="1" ht="19.5" customHeight="1">
      <c r="A18" s="151" t="s">
        <v>136</v>
      </c>
      <c r="B18" s="152" t="s">
        <v>137</v>
      </c>
      <c r="C18" s="77">
        <v>6.72</v>
      </c>
      <c r="D18" s="77">
        <v>6.72</v>
      </c>
      <c r="E18" s="77"/>
      <c r="J18" s="125"/>
    </row>
    <row r="19" spans="1:10" s="136" customFormat="1" ht="19.5" customHeight="1">
      <c r="A19" s="151" t="s">
        <v>138</v>
      </c>
      <c r="B19" s="152" t="s">
        <v>139</v>
      </c>
      <c r="C19" s="77">
        <v>48.37</v>
      </c>
      <c r="D19" s="77">
        <v>48.37</v>
      </c>
      <c r="E19" s="77"/>
      <c r="J19" s="125"/>
    </row>
    <row r="20" spans="1:10" s="136" customFormat="1" ht="19.5" customHeight="1">
      <c r="A20" s="151" t="s">
        <v>140</v>
      </c>
      <c r="B20" s="152" t="s">
        <v>141</v>
      </c>
      <c r="C20" s="77">
        <v>266.92</v>
      </c>
      <c r="D20" s="77"/>
      <c r="E20" s="77">
        <v>266.92</v>
      </c>
      <c r="J20" s="125"/>
    </row>
    <row r="21" spans="1:10" s="136" customFormat="1" ht="19.5" customHeight="1">
      <c r="A21" s="151" t="s">
        <v>142</v>
      </c>
      <c r="B21" s="152" t="s">
        <v>143</v>
      </c>
      <c r="C21" s="77">
        <v>21</v>
      </c>
      <c r="D21" s="77"/>
      <c r="E21" s="77">
        <v>21</v>
      </c>
      <c r="J21" s="125"/>
    </row>
    <row r="22" spans="1:10" s="136" customFormat="1" ht="19.5" customHeight="1">
      <c r="A22" s="151" t="s">
        <v>144</v>
      </c>
      <c r="B22" s="152" t="s">
        <v>145</v>
      </c>
      <c r="C22" s="77">
        <v>13</v>
      </c>
      <c r="D22" s="77"/>
      <c r="E22" s="77">
        <v>13</v>
      </c>
      <c r="J22" s="125"/>
    </row>
    <row r="23" spans="1:10" s="136" customFormat="1" ht="19.5" customHeight="1">
      <c r="A23" s="151" t="s">
        <v>146</v>
      </c>
      <c r="B23" s="152" t="s">
        <v>147</v>
      </c>
      <c r="C23" s="77">
        <v>4.5</v>
      </c>
      <c r="D23" s="77"/>
      <c r="E23" s="77">
        <v>4.5</v>
      </c>
      <c r="J23" s="125"/>
    </row>
    <row r="24" spans="1:10" s="136" customFormat="1" ht="19.5" customHeight="1">
      <c r="A24" s="151" t="s">
        <v>148</v>
      </c>
      <c r="B24" s="152" t="s">
        <v>149</v>
      </c>
      <c r="C24" s="77">
        <v>8.5</v>
      </c>
      <c r="D24" s="77"/>
      <c r="E24" s="77">
        <v>8.5</v>
      </c>
      <c r="J24" s="125"/>
    </row>
    <row r="25" spans="1:10" s="136" customFormat="1" ht="19.5" customHeight="1">
      <c r="A25" s="151" t="s">
        <v>150</v>
      </c>
      <c r="B25" s="152" t="s">
        <v>151</v>
      </c>
      <c r="C25" s="77">
        <v>96.5</v>
      </c>
      <c r="D25" s="77"/>
      <c r="E25" s="77">
        <v>96.5</v>
      </c>
      <c r="J25" s="125"/>
    </row>
    <row r="26" spans="1:10" s="136" customFormat="1" ht="19.5" customHeight="1">
      <c r="A26" s="151" t="s">
        <v>152</v>
      </c>
      <c r="B26" s="152" t="s">
        <v>153</v>
      </c>
      <c r="C26" s="77">
        <v>1</v>
      </c>
      <c r="D26" s="77"/>
      <c r="E26" s="77">
        <v>1</v>
      </c>
      <c r="J26" s="125"/>
    </row>
    <row r="27" spans="1:10" s="136" customFormat="1" ht="19.5" customHeight="1">
      <c r="A27" s="151" t="s">
        <v>154</v>
      </c>
      <c r="B27" s="152" t="s">
        <v>155</v>
      </c>
      <c r="C27" s="77">
        <v>4.5</v>
      </c>
      <c r="D27" s="77"/>
      <c r="E27" s="77">
        <v>4.5</v>
      </c>
      <c r="J27" s="125"/>
    </row>
    <row r="28" spans="1:10" s="136" customFormat="1" ht="19.5" customHeight="1">
      <c r="A28" s="151" t="s">
        <v>156</v>
      </c>
      <c r="B28" s="152" t="s">
        <v>157</v>
      </c>
      <c r="C28" s="77">
        <v>4.5</v>
      </c>
      <c r="D28" s="77"/>
      <c r="E28" s="77">
        <v>4.5</v>
      </c>
      <c r="J28" s="125"/>
    </row>
    <row r="29" spans="1:10" s="136" customFormat="1" ht="19.5" customHeight="1">
      <c r="A29" s="151" t="s">
        <v>158</v>
      </c>
      <c r="B29" s="152" t="s">
        <v>159</v>
      </c>
      <c r="C29" s="77">
        <v>17.18</v>
      </c>
      <c r="D29" s="77"/>
      <c r="E29" s="77">
        <v>17.18</v>
      </c>
      <c r="J29" s="125"/>
    </row>
    <row r="30" spans="1:10" s="136" customFormat="1" ht="19.5" customHeight="1">
      <c r="A30" s="151" t="s">
        <v>160</v>
      </c>
      <c r="B30" s="152" t="s">
        <v>161</v>
      </c>
      <c r="C30" s="77">
        <v>9</v>
      </c>
      <c r="D30" s="77"/>
      <c r="E30" s="77">
        <v>9</v>
      </c>
      <c r="J30" s="125"/>
    </row>
    <row r="31" spans="1:10" s="136" customFormat="1" ht="19.5" customHeight="1">
      <c r="A31" s="151" t="s">
        <v>162</v>
      </c>
      <c r="B31" s="152" t="s">
        <v>163</v>
      </c>
      <c r="C31" s="77">
        <v>10.22</v>
      </c>
      <c r="D31" s="77"/>
      <c r="E31" s="77">
        <v>10.22</v>
      </c>
      <c r="J31" s="125"/>
    </row>
    <row r="32" spans="1:10" s="136" customFormat="1" ht="19.5" customHeight="1">
      <c r="A32" s="151" t="s">
        <v>164</v>
      </c>
      <c r="B32" s="152" t="s">
        <v>165</v>
      </c>
      <c r="C32" s="77">
        <v>10.9</v>
      </c>
      <c r="D32" s="77"/>
      <c r="E32" s="77">
        <v>10.9</v>
      </c>
      <c r="J32" s="125"/>
    </row>
    <row r="33" spans="1:10" s="136" customFormat="1" ht="19.5" customHeight="1">
      <c r="A33" s="151" t="s">
        <v>166</v>
      </c>
      <c r="B33" s="152" t="s">
        <v>167</v>
      </c>
      <c r="C33" s="77">
        <v>16.35</v>
      </c>
      <c r="D33" s="77"/>
      <c r="E33" s="77">
        <v>16.35</v>
      </c>
      <c r="J33" s="125"/>
    </row>
    <row r="34" spans="1:10" s="136" customFormat="1" ht="19.5" customHeight="1">
      <c r="A34" s="151" t="s">
        <v>168</v>
      </c>
      <c r="B34" s="152" t="s">
        <v>169</v>
      </c>
      <c r="C34" s="77">
        <v>9</v>
      </c>
      <c r="D34" s="77"/>
      <c r="E34" s="77">
        <v>9</v>
      </c>
      <c r="J34" s="125"/>
    </row>
    <row r="35" spans="1:10" s="136" customFormat="1" ht="19.5" customHeight="1">
      <c r="A35" s="151" t="s">
        <v>170</v>
      </c>
      <c r="B35" s="152" t="s">
        <v>171</v>
      </c>
      <c r="C35" s="77">
        <v>27.77</v>
      </c>
      <c r="D35" s="77"/>
      <c r="E35" s="77">
        <v>27.77</v>
      </c>
      <c r="J35" s="125"/>
    </row>
    <row r="36" spans="1:7" s="136" customFormat="1" ht="19.5" customHeight="1">
      <c r="A36" s="74" t="s">
        <v>172</v>
      </c>
      <c r="B36" s="152" t="s">
        <v>173</v>
      </c>
      <c r="C36" s="117">
        <v>13</v>
      </c>
      <c r="D36" s="117"/>
      <c r="E36" s="117">
        <v>13</v>
      </c>
      <c r="G36" s="125"/>
    </row>
    <row r="37" spans="1:11" s="136" customFormat="1" ht="19.5" customHeight="1">
      <c r="A37" s="74" t="s">
        <v>174</v>
      </c>
      <c r="B37" s="152" t="s">
        <v>175</v>
      </c>
      <c r="C37" s="77">
        <v>49.67</v>
      </c>
      <c r="D37" s="77">
        <v>49.67</v>
      </c>
      <c r="E37" s="77"/>
      <c r="F37" s="125"/>
      <c r="G37" s="125"/>
      <c r="K37" s="125"/>
    </row>
    <row r="38" spans="1:8" s="136" customFormat="1" ht="19.5" customHeight="1">
      <c r="A38" s="74" t="s">
        <v>176</v>
      </c>
      <c r="B38" s="152" t="s">
        <v>177</v>
      </c>
      <c r="C38" s="77">
        <v>4</v>
      </c>
      <c r="D38" s="77">
        <v>4</v>
      </c>
      <c r="E38" s="77"/>
      <c r="F38" s="125"/>
      <c r="H38" s="125"/>
    </row>
    <row r="39" spans="1:8" s="136" customFormat="1" ht="19.5" customHeight="1">
      <c r="A39" s="74" t="s">
        <v>178</v>
      </c>
      <c r="B39" s="152" t="s">
        <v>179</v>
      </c>
      <c r="C39" s="77">
        <v>0.03</v>
      </c>
      <c r="D39" s="77">
        <v>0.03</v>
      </c>
      <c r="E39" s="77"/>
      <c r="F39" s="125"/>
      <c r="H39" s="125"/>
    </row>
    <row r="40" spans="1:8" s="136" customFormat="1" ht="19.5" customHeight="1">
      <c r="A40" s="74" t="s">
        <v>180</v>
      </c>
      <c r="B40" s="152" t="s">
        <v>181</v>
      </c>
      <c r="C40" s="77">
        <v>45.64</v>
      </c>
      <c r="D40" s="77">
        <v>45.64</v>
      </c>
      <c r="E40" s="77"/>
      <c r="F40" s="125"/>
      <c r="G40" s="125"/>
      <c r="H40" s="125"/>
    </row>
  </sheetData>
  <sheetProtection/>
  <mergeCells count="3">
    <mergeCell ref="A2:E2"/>
    <mergeCell ref="A5:B5"/>
    <mergeCell ref="C5:E5"/>
  </mergeCells>
  <printOptions horizontalCentered="1"/>
  <pageMargins left="0" right="0" top="0" bottom="0.786805555555555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A2" sqref="A2:F2"/>
    </sheetView>
  </sheetViews>
  <sheetFormatPr defaultColWidth="6.8515625" defaultRowHeight="12.75" customHeight="1"/>
  <cols>
    <col min="1" max="6" width="21.421875" style="62" customWidth="1"/>
    <col min="7" max="16384" width="6.8515625" style="62" customWidth="1"/>
  </cols>
  <sheetData>
    <row r="1" spans="1:6" ht="19.5" customHeight="1">
      <c r="A1" s="62" t="s">
        <v>182</v>
      </c>
      <c r="F1" s="134"/>
    </row>
    <row r="2" spans="1:6" ht="42" customHeight="1">
      <c r="A2" s="135" t="s">
        <v>183</v>
      </c>
      <c r="B2" s="135"/>
      <c r="C2" s="135"/>
      <c r="D2" s="135"/>
      <c r="E2" s="135"/>
      <c r="F2" s="135"/>
    </row>
    <row r="3" spans="1:6" ht="19.5" customHeight="1">
      <c r="A3" s="127"/>
      <c r="B3" s="127"/>
      <c r="C3" s="127"/>
      <c r="D3" s="127"/>
      <c r="E3" s="127"/>
      <c r="F3" s="127"/>
    </row>
    <row r="4" spans="1:6" ht="19.5" customHeight="1">
      <c r="A4" s="136"/>
      <c r="B4" s="136"/>
      <c r="C4" s="136"/>
      <c r="D4" s="136"/>
      <c r="E4" s="136"/>
      <c r="F4" s="72" t="s">
        <v>2</v>
      </c>
    </row>
    <row r="5" spans="1:6" ht="45" customHeight="1">
      <c r="A5" s="85" t="s">
        <v>29</v>
      </c>
      <c r="B5" s="85"/>
      <c r="C5" s="85"/>
      <c r="D5" s="85"/>
      <c r="E5" s="85"/>
      <c r="F5" s="85"/>
    </row>
    <row r="6" spans="1:6" ht="45" customHeight="1">
      <c r="A6" s="137" t="s">
        <v>7</v>
      </c>
      <c r="B6" s="94" t="s">
        <v>184</v>
      </c>
      <c r="C6" s="103" t="s">
        <v>185</v>
      </c>
      <c r="D6" s="103"/>
      <c r="E6" s="138"/>
      <c r="F6" s="103" t="s">
        <v>186</v>
      </c>
    </row>
    <row r="7" spans="1:6" ht="45" customHeight="1">
      <c r="A7" s="139"/>
      <c r="B7" s="73"/>
      <c r="C7" s="140" t="s">
        <v>32</v>
      </c>
      <c r="D7" s="141" t="s">
        <v>187</v>
      </c>
      <c r="E7" s="142" t="s">
        <v>188</v>
      </c>
      <c r="F7" s="132"/>
    </row>
    <row r="8" spans="1:6" ht="45" customHeight="1">
      <c r="A8" s="143">
        <v>19</v>
      </c>
      <c r="B8" s="144">
        <v>1</v>
      </c>
      <c r="C8" s="145">
        <v>9</v>
      </c>
      <c r="D8" s="146"/>
      <c r="E8" s="143">
        <v>9</v>
      </c>
      <c r="F8" s="144">
        <v>9</v>
      </c>
    </row>
    <row r="9" spans="1:6" ht="22.5" customHeight="1">
      <c r="A9" s="64"/>
      <c r="B9" s="64"/>
      <c r="C9" s="64"/>
      <c r="D9" s="64"/>
      <c r="E9" s="64"/>
      <c r="F9" s="64"/>
    </row>
    <row r="10" spans="1:6" ht="12.75" customHeight="1">
      <c r="A10" s="64"/>
      <c r="B10" s="64"/>
      <c r="C10" s="64"/>
      <c r="D10" s="64"/>
      <c r="E10" s="64"/>
      <c r="F10" s="64"/>
    </row>
    <row r="11" spans="1:6" ht="12.75" customHeight="1">
      <c r="A11" s="64"/>
      <c r="B11" s="64"/>
      <c r="C11" s="64"/>
      <c r="D11" s="64"/>
      <c r="E11" s="64"/>
      <c r="F11" s="64"/>
    </row>
    <row r="12" spans="1:6" ht="12.75" customHeight="1">
      <c r="A12" s="64"/>
      <c r="B12" s="64"/>
      <c r="C12" s="64"/>
      <c r="F12" s="64"/>
    </row>
    <row r="13" spans="1:5" ht="12.75" customHeight="1">
      <c r="A13" s="64"/>
      <c r="B13" s="64"/>
      <c r="C13" s="64"/>
      <c r="D13" s="64"/>
      <c r="E13" s="64"/>
    </row>
    <row r="14" spans="1:3" ht="12.75" customHeight="1">
      <c r="A14" s="64"/>
      <c r="B14" s="64"/>
      <c r="C14" s="64"/>
    </row>
    <row r="15" ht="12.75" customHeight="1">
      <c r="D15" s="64"/>
    </row>
    <row r="16" spans="5:6" ht="12.75" customHeight="1">
      <c r="E16" s="64"/>
      <c r="F16" s="64"/>
    </row>
    <row r="20" ht="12.75" customHeight="1">
      <c r="B20" s="64"/>
    </row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1" bottom="1" header="0.5" footer="0.5"/>
  <pageSetup fitToHeight="1" fitToWidth="1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E7" sqref="E7"/>
    </sheetView>
  </sheetViews>
  <sheetFormatPr defaultColWidth="6.8515625" defaultRowHeight="12.75" customHeight="1"/>
  <cols>
    <col min="1" max="1" width="19.421875" style="62" customWidth="1"/>
    <col min="2" max="2" width="36.8515625" style="62" customWidth="1"/>
    <col min="3" max="4" width="18.28125" style="62" customWidth="1"/>
    <col min="5" max="5" width="31.140625" style="62" customWidth="1"/>
    <col min="6" max="16384" width="6.8515625" style="62" customWidth="1"/>
  </cols>
  <sheetData>
    <row r="1" spans="1:5" ht="19.5" customHeight="1">
      <c r="A1" s="63" t="s">
        <v>189</v>
      </c>
      <c r="E1" s="97"/>
    </row>
    <row r="2" spans="1:5" ht="42.75" customHeight="1">
      <c r="A2" s="126" t="s">
        <v>190</v>
      </c>
      <c r="B2" s="127"/>
      <c r="C2" s="127"/>
      <c r="D2" s="127"/>
      <c r="E2" s="127"/>
    </row>
    <row r="3" spans="1:5" ht="19.5" customHeight="1">
      <c r="A3" s="127"/>
      <c r="B3" s="127"/>
      <c r="C3" s="127"/>
      <c r="D3" s="127"/>
      <c r="E3" s="127"/>
    </row>
    <row r="4" spans="1:5" ht="19.5" customHeight="1">
      <c r="A4" s="128"/>
      <c r="B4" s="129"/>
      <c r="C4" s="129"/>
      <c r="D4" s="129"/>
      <c r="E4" s="130" t="s">
        <v>2</v>
      </c>
    </row>
    <row r="5" spans="1:5" ht="19.5" customHeight="1">
      <c r="A5" s="85" t="s">
        <v>30</v>
      </c>
      <c r="B5" s="131" t="s">
        <v>31</v>
      </c>
      <c r="C5" s="85" t="s">
        <v>191</v>
      </c>
      <c r="D5" s="85"/>
      <c r="E5" s="85"/>
    </row>
    <row r="6" spans="1:5" ht="19.5" customHeight="1">
      <c r="A6" s="132"/>
      <c r="B6" s="132"/>
      <c r="C6" s="85" t="s">
        <v>7</v>
      </c>
      <c r="D6" s="85" t="s">
        <v>33</v>
      </c>
      <c r="E6" s="85" t="s">
        <v>34</v>
      </c>
    </row>
    <row r="7" spans="1:5" ht="58.5" customHeight="1">
      <c r="A7" s="85"/>
      <c r="B7" s="85" t="s">
        <v>192</v>
      </c>
      <c r="C7" s="85"/>
      <c r="D7" s="85"/>
      <c r="E7" s="85"/>
    </row>
    <row r="8" spans="1:5" ht="20.25" customHeight="1">
      <c r="A8" s="133" t="s">
        <v>193</v>
      </c>
      <c r="B8" s="64"/>
      <c r="C8" s="64"/>
      <c r="D8" s="64"/>
      <c r="E8" s="64"/>
    </row>
    <row r="9" spans="1:5" ht="20.25" customHeight="1">
      <c r="A9" s="64"/>
      <c r="B9" s="64"/>
      <c r="C9" s="64"/>
      <c r="D9" s="64"/>
      <c r="E9" s="64"/>
    </row>
    <row r="10" spans="1:5" ht="12.75" customHeight="1">
      <c r="A10" s="64"/>
      <c r="B10" s="64"/>
      <c r="C10" s="64"/>
      <c r="E10" s="64"/>
    </row>
    <row r="11" spans="1:5" ht="12.75" customHeight="1">
      <c r="A11" s="64"/>
      <c r="B11" s="64"/>
      <c r="C11" s="64"/>
      <c r="D11" s="64"/>
      <c r="E11" s="64"/>
    </row>
    <row r="12" spans="1:5" ht="12.75" customHeight="1">
      <c r="A12" s="64"/>
      <c r="B12" s="64"/>
      <c r="C12" s="64"/>
      <c r="E12" s="64"/>
    </row>
    <row r="13" spans="1:5" ht="12.75" customHeight="1">
      <c r="A13" s="64"/>
      <c r="B13" s="64"/>
      <c r="D13" s="64"/>
      <c r="E13" s="64"/>
    </row>
    <row r="14" spans="1:5" ht="12.75" customHeight="1">
      <c r="A14" s="64"/>
      <c r="E14" s="64"/>
    </row>
    <row r="15" ht="12.75" customHeight="1">
      <c r="B15" s="64"/>
    </row>
    <row r="16" ht="12.75" customHeight="1">
      <c r="B16" s="64"/>
    </row>
    <row r="17" ht="12.75" customHeight="1">
      <c r="B17" s="64"/>
    </row>
    <row r="18" ht="12.75" customHeight="1">
      <c r="B18" s="64"/>
    </row>
    <row r="19" ht="12.75" customHeight="1">
      <c r="B19" s="64"/>
    </row>
    <row r="20" ht="12.75" customHeight="1">
      <c r="B20" s="64"/>
    </row>
    <row r="22" ht="12.75" customHeight="1">
      <c r="B22" s="64"/>
    </row>
    <row r="23" ht="12.75" customHeight="1">
      <c r="B23" s="64"/>
    </row>
    <row r="25" ht="12.75" customHeight="1">
      <c r="B25" s="64"/>
    </row>
    <row r="26" ht="12.75" customHeight="1">
      <c r="B26" s="64"/>
    </row>
    <row r="27" ht="12.75" customHeight="1">
      <c r="D27" s="64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A7" sqref="A7"/>
    </sheetView>
  </sheetViews>
  <sheetFormatPr defaultColWidth="6.8515625" defaultRowHeight="19.5" customHeight="1"/>
  <cols>
    <col min="1" max="1" width="34.421875" style="62" customWidth="1"/>
    <col min="2" max="2" width="14.421875" style="62" customWidth="1"/>
    <col min="3" max="3" width="34.421875" style="62" customWidth="1"/>
    <col min="4" max="4" width="23.28125" style="62" customWidth="1"/>
    <col min="5" max="159" width="6.7109375" style="62" customWidth="1"/>
    <col min="160" max="16384" width="6.8515625" style="62" customWidth="1"/>
  </cols>
  <sheetData>
    <row r="1" spans="1:251" ht="19.5" customHeight="1">
      <c r="A1" s="63" t="s">
        <v>194</v>
      </c>
      <c r="B1" s="95"/>
      <c r="C1" s="96"/>
      <c r="D1" s="97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</row>
    <row r="2" spans="1:251" ht="38.25" customHeight="1">
      <c r="A2" s="98" t="s">
        <v>195</v>
      </c>
      <c r="B2" s="99"/>
      <c r="C2" s="100"/>
      <c r="D2" s="99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</row>
    <row r="3" spans="1:251" ht="12.75" customHeight="1">
      <c r="A3" s="99"/>
      <c r="B3" s="99"/>
      <c r="C3" s="100"/>
      <c r="D3" s="99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</row>
    <row r="4" spans="1:251" ht="24" customHeight="1">
      <c r="A4" s="71"/>
      <c r="B4" s="101"/>
      <c r="C4" s="102"/>
      <c r="D4" s="72" t="s">
        <v>2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</row>
    <row r="5" spans="1:251" ht="24" customHeight="1">
      <c r="A5" s="85" t="s">
        <v>3</v>
      </c>
      <c r="B5" s="85"/>
      <c r="C5" s="85" t="s">
        <v>4</v>
      </c>
      <c r="D5" s="8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</row>
    <row r="6" spans="1:251" ht="24" customHeight="1">
      <c r="A6" s="103" t="s">
        <v>5</v>
      </c>
      <c r="B6" s="104" t="s">
        <v>6</v>
      </c>
      <c r="C6" s="103" t="s">
        <v>5</v>
      </c>
      <c r="D6" s="103" t="s">
        <v>6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</row>
    <row r="7" spans="1:251" ht="24" customHeight="1">
      <c r="A7" s="105" t="s">
        <v>196</v>
      </c>
      <c r="B7" s="106">
        <v>16872.06</v>
      </c>
      <c r="C7" s="107" t="s">
        <v>14</v>
      </c>
      <c r="D7" s="108">
        <v>2160.51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</row>
    <row r="8" spans="1:251" ht="24" customHeight="1">
      <c r="A8" s="109"/>
      <c r="B8" s="77"/>
      <c r="C8" s="110" t="s">
        <v>15</v>
      </c>
      <c r="D8" s="111">
        <v>635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</row>
    <row r="9" spans="1:251" ht="24" customHeight="1">
      <c r="A9" s="112"/>
      <c r="B9" s="113"/>
      <c r="C9" s="110" t="s">
        <v>16</v>
      </c>
      <c r="D9" s="111">
        <v>128.93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</row>
    <row r="10" spans="1:251" ht="24" customHeight="1">
      <c r="A10" s="114"/>
      <c r="B10" s="115"/>
      <c r="C10" s="110" t="s">
        <v>18</v>
      </c>
      <c r="D10" s="111">
        <v>34.59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</row>
    <row r="11" spans="1:251" ht="24" customHeight="1">
      <c r="A11" s="114"/>
      <c r="B11" s="115"/>
      <c r="C11" s="110" t="s">
        <v>19</v>
      </c>
      <c r="D11" s="111">
        <v>14952.62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</row>
    <row r="12" spans="1:251" ht="24" customHeight="1">
      <c r="A12" s="114"/>
      <c r="B12" s="77"/>
      <c r="C12" s="110" t="s">
        <v>20</v>
      </c>
      <c r="D12" s="111">
        <v>215.1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</row>
    <row r="13" spans="1:251" ht="24" customHeight="1">
      <c r="A13" s="114"/>
      <c r="B13" s="116"/>
      <c r="C13" s="110" t="s">
        <v>21</v>
      </c>
      <c r="D13" s="111">
        <v>65.41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</row>
    <row r="14" spans="1:251" ht="24" customHeight="1">
      <c r="A14" s="114"/>
      <c r="B14" s="117"/>
      <c r="C14" s="107" t="s">
        <v>22</v>
      </c>
      <c r="D14" s="108">
        <v>50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</row>
    <row r="15" spans="1:251" ht="24" customHeight="1">
      <c r="A15" s="118" t="s">
        <v>197</v>
      </c>
      <c r="B15" s="117">
        <f>SUM(B7:B14)</f>
        <v>16872.06</v>
      </c>
      <c r="C15" s="119" t="s">
        <v>198</v>
      </c>
      <c r="D15" s="120">
        <v>18242.16</v>
      </c>
      <c r="F15" s="64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</row>
    <row r="16" spans="1:251" ht="24" customHeight="1">
      <c r="A16" s="114" t="s">
        <v>199</v>
      </c>
      <c r="B16" s="117"/>
      <c r="C16" s="121" t="s">
        <v>200</v>
      </c>
      <c r="D16" s="120"/>
      <c r="E16" s="64"/>
      <c r="F16" s="64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</row>
    <row r="17" spans="1:251" ht="24" customHeight="1">
      <c r="A17" s="114" t="s">
        <v>201</v>
      </c>
      <c r="B17" s="108">
        <v>1370.1</v>
      </c>
      <c r="C17" s="122"/>
      <c r="D17" s="120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</row>
    <row r="18" spans="1:5" ht="24" customHeight="1">
      <c r="A18" s="123" t="s">
        <v>202</v>
      </c>
      <c r="B18" s="117">
        <v>18242.16</v>
      </c>
      <c r="C18" s="124" t="s">
        <v>203</v>
      </c>
      <c r="D18" s="120">
        <f>D15+D16</f>
        <v>18242.16</v>
      </c>
      <c r="E18" s="64"/>
    </row>
    <row r="25" ht="19.5" customHeight="1">
      <c r="C25" s="64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  <headerFooter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Zeros="0" workbookViewId="0" topLeftCell="A1">
      <selection activeCell="D31" sqref="D31"/>
    </sheetView>
  </sheetViews>
  <sheetFormatPr defaultColWidth="6.8515625" defaultRowHeight="12.75" customHeight="1"/>
  <cols>
    <col min="1" max="1" width="14.57421875" style="62" customWidth="1"/>
    <col min="2" max="2" width="47.00390625" style="62" customWidth="1"/>
    <col min="3" max="3" width="11.421875" style="62" customWidth="1"/>
    <col min="4" max="4" width="10.140625" style="62" customWidth="1"/>
    <col min="5" max="5" width="11.7109375" style="62" customWidth="1"/>
    <col min="6" max="6" width="6.140625" style="62" customWidth="1"/>
    <col min="7" max="7" width="5.7109375" style="62" customWidth="1"/>
    <col min="8" max="9" width="7.140625" style="62" customWidth="1"/>
    <col min="10" max="10" width="5.8515625" style="62" customWidth="1"/>
    <col min="11" max="11" width="5.57421875" style="62" customWidth="1"/>
    <col min="12" max="12" width="5.8515625" style="62" customWidth="1"/>
    <col min="13" max="16384" width="6.8515625" style="62" customWidth="1"/>
  </cols>
  <sheetData>
    <row r="1" spans="1:12" ht="19.5" customHeight="1">
      <c r="A1" s="63" t="s">
        <v>204</v>
      </c>
      <c r="L1" s="92"/>
    </row>
    <row r="2" spans="1:12" ht="28.5" customHeight="1">
      <c r="A2" s="82" t="s">
        <v>205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0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8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93" t="s">
        <v>2</v>
      </c>
    </row>
    <row r="5" spans="1:12" ht="36" customHeight="1">
      <c r="A5" s="85" t="s">
        <v>206</v>
      </c>
      <c r="B5" s="85"/>
      <c r="C5" s="86" t="s">
        <v>7</v>
      </c>
      <c r="D5" s="56" t="s">
        <v>201</v>
      </c>
      <c r="E5" s="56" t="s">
        <v>196</v>
      </c>
      <c r="F5" s="56" t="s">
        <v>207</v>
      </c>
      <c r="G5" s="56" t="s">
        <v>208</v>
      </c>
      <c r="H5" s="87" t="s">
        <v>209</v>
      </c>
      <c r="I5" s="86"/>
      <c r="J5" s="56" t="s">
        <v>210</v>
      </c>
      <c r="K5" s="56" t="s">
        <v>211</v>
      </c>
      <c r="L5" s="94" t="s">
        <v>212</v>
      </c>
    </row>
    <row r="6" spans="1:12" ht="85.5" customHeight="1">
      <c r="A6" s="88" t="s">
        <v>30</v>
      </c>
      <c r="B6" s="89" t="s">
        <v>31</v>
      </c>
      <c r="C6" s="73"/>
      <c r="D6" s="73"/>
      <c r="E6" s="73"/>
      <c r="F6" s="73"/>
      <c r="G6" s="73"/>
      <c r="H6" s="56" t="s">
        <v>213</v>
      </c>
      <c r="I6" s="56" t="s">
        <v>214</v>
      </c>
      <c r="J6" s="73"/>
      <c r="K6" s="73"/>
      <c r="L6" s="73"/>
    </row>
    <row r="7" spans="1:12" ht="18" customHeight="1">
      <c r="A7" s="74"/>
      <c r="B7" s="75" t="s">
        <v>7</v>
      </c>
      <c r="C7" s="76">
        <v>18242.16</v>
      </c>
      <c r="D7" s="76">
        <v>1370.1</v>
      </c>
      <c r="E7" s="76">
        <f>C7-D7</f>
        <v>16872.06</v>
      </c>
      <c r="F7" s="77"/>
      <c r="G7" s="77"/>
      <c r="H7" s="77"/>
      <c r="I7" s="77"/>
      <c r="J7" s="77"/>
      <c r="K7" s="77"/>
      <c r="L7" s="77"/>
    </row>
    <row r="8" spans="1:12" ht="18" customHeight="1">
      <c r="A8" s="78">
        <v>201</v>
      </c>
      <c r="B8" s="79" t="s">
        <v>14</v>
      </c>
      <c r="C8" s="80">
        <v>2160.51</v>
      </c>
      <c r="D8" s="80"/>
      <c r="E8" s="76">
        <f aca="true" t="shared" si="0" ref="E8:E44">C8-D8</f>
        <v>2160.51</v>
      </c>
      <c r="F8" s="90"/>
      <c r="G8" s="91"/>
      <c r="H8" s="91"/>
      <c r="I8" s="91"/>
      <c r="J8" s="91"/>
      <c r="K8" s="91"/>
      <c r="L8" s="91"/>
    </row>
    <row r="9" spans="1:12" ht="18" customHeight="1">
      <c r="A9" s="81" t="s">
        <v>35</v>
      </c>
      <c r="B9" s="79" t="s">
        <v>36</v>
      </c>
      <c r="C9" s="80">
        <v>2160.51</v>
      </c>
      <c r="D9" s="80"/>
      <c r="E9" s="76">
        <f t="shared" si="0"/>
        <v>2160.51</v>
      </c>
      <c r="F9" s="90"/>
      <c r="G9" s="91"/>
      <c r="H9" s="91"/>
      <c r="I9" s="91"/>
      <c r="J9" s="91"/>
      <c r="K9" s="91"/>
      <c r="L9" s="91"/>
    </row>
    <row r="10" spans="1:12" ht="18" customHeight="1">
      <c r="A10" s="81" t="s">
        <v>37</v>
      </c>
      <c r="B10" s="79" t="s">
        <v>38</v>
      </c>
      <c r="C10" s="80">
        <v>672</v>
      </c>
      <c r="D10" s="80"/>
      <c r="E10" s="76">
        <f t="shared" si="0"/>
        <v>672</v>
      </c>
      <c r="F10" s="90"/>
      <c r="G10" s="91"/>
      <c r="H10" s="91"/>
      <c r="I10" s="91"/>
      <c r="J10" s="91"/>
      <c r="K10" s="91"/>
      <c r="L10" s="91"/>
    </row>
    <row r="11" spans="1:12" ht="18" customHeight="1">
      <c r="A11" s="81" t="s">
        <v>39</v>
      </c>
      <c r="B11" s="79" t="s">
        <v>40</v>
      </c>
      <c r="C11" s="80">
        <v>35</v>
      </c>
      <c r="D11" s="80"/>
      <c r="E11" s="76">
        <f t="shared" si="0"/>
        <v>35</v>
      </c>
      <c r="F11" s="90"/>
      <c r="G11" s="91"/>
      <c r="H11" s="91"/>
      <c r="I11" s="91"/>
      <c r="J11" s="91"/>
      <c r="K11" s="91"/>
      <c r="L11" s="91"/>
    </row>
    <row r="12" spans="1:12" ht="18" customHeight="1">
      <c r="A12" s="81" t="s">
        <v>41</v>
      </c>
      <c r="B12" s="79" t="s">
        <v>42</v>
      </c>
      <c r="C12" s="80">
        <v>500</v>
      </c>
      <c r="D12" s="80"/>
      <c r="E12" s="76">
        <f t="shared" si="0"/>
        <v>500</v>
      </c>
      <c r="F12" s="90"/>
      <c r="G12" s="91"/>
      <c r="H12" s="91"/>
      <c r="I12" s="91"/>
      <c r="J12" s="91"/>
      <c r="K12" s="91"/>
      <c r="L12" s="91"/>
    </row>
    <row r="13" spans="1:12" ht="18" customHeight="1">
      <c r="A13" s="81" t="s">
        <v>43</v>
      </c>
      <c r="B13" s="79" t="s">
        <v>44</v>
      </c>
      <c r="C13" s="80">
        <v>83</v>
      </c>
      <c r="D13" s="80"/>
      <c r="E13" s="76">
        <f t="shared" si="0"/>
        <v>83</v>
      </c>
      <c r="F13" s="90"/>
      <c r="G13" s="91"/>
      <c r="H13" s="91"/>
      <c r="I13" s="91"/>
      <c r="J13" s="91"/>
      <c r="K13" s="91"/>
      <c r="L13" s="91"/>
    </row>
    <row r="14" spans="1:12" ht="18" customHeight="1">
      <c r="A14" s="81" t="s">
        <v>45</v>
      </c>
      <c r="B14" s="79" t="s">
        <v>46</v>
      </c>
      <c r="C14" s="80">
        <v>700</v>
      </c>
      <c r="D14" s="80"/>
      <c r="E14" s="76">
        <f t="shared" si="0"/>
        <v>700</v>
      </c>
      <c r="F14" s="90"/>
      <c r="G14" s="91"/>
      <c r="H14" s="91"/>
      <c r="I14" s="91"/>
      <c r="J14" s="91"/>
      <c r="K14" s="91"/>
      <c r="L14" s="91"/>
    </row>
    <row r="15" spans="1:12" ht="16.5" customHeight="1">
      <c r="A15" s="81" t="s">
        <v>47</v>
      </c>
      <c r="B15" s="79" t="s">
        <v>48</v>
      </c>
      <c r="C15" s="80">
        <v>19</v>
      </c>
      <c r="D15" s="80"/>
      <c r="E15" s="76">
        <f t="shared" si="0"/>
        <v>19</v>
      </c>
      <c r="F15" s="90"/>
      <c r="G15" s="91"/>
      <c r="H15" s="91"/>
      <c r="I15" s="91"/>
      <c r="J15" s="91"/>
      <c r="K15" s="91"/>
      <c r="L15" s="91"/>
    </row>
    <row r="16" spans="1:12" ht="18" customHeight="1">
      <c r="A16" s="81" t="s">
        <v>49</v>
      </c>
      <c r="B16" s="79" t="s">
        <v>50</v>
      </c>
      <c r="C16" s="80">
        <v>151.51</v>
      </c>
      <c r="D16" s="80"/>
      <c r="E16" s="76">
        <f t="shared" si="0"/>
        <v>151.51</v>
      </c>
      <c r="F16" s="90"/>
      <c r="G16" s="91"/>
      <c r="H16" s="91"/>
      <c r="I16" s="91"/>
      <c r="J16" s="91"/>
      <c r="K16" s="91"/>
      <c r="L16" s="91"/>
    </row>
    <row r="17" spans="1:12" ht="18" customHeight="1">
      <c r="A17" s="81">
        <v>203</v>
      </c>
      <c r="B17" s="79" t="s">
        <v>15</v>
      </c>
      <c r="C17" s="80">
        <v>635</v>
      </c>
      <c r="D17" s="80">
        <v>515</v>
      </c>
      <c r="E17" s="76">
        <f t="shared" si="0"/>
        <v>120</v>
      </c>
      <c r="F17" s="90"/>
      <c r="G17" s="91"/>
      <c r="H17" s="91"/>
      <c r="I17" s="91"/>
      <c r="J17" s="91"/>
      <c r="K17" s="91"/>
      <c r="L17" s="91"/>
    </row>
    <row r="18" spans="1:12" ht="18" customHeight="1">
      <c r="A18" s="81" t="s">
        <v>51</v>
      </c>
      <c r="B18" s="79" t="s">
        <v>52</v>
      </c>
      <c r="C18" s="80">
        <v>635</v>
      </c>
      <c r="D18" s="80">
        <v>515</v>
      </c>
      <c r="E18" s="76">
        <f t="shared" si="0"/>
        <v>120</v>
      </c>
      <c r="F18" s="90"/>
      <c r="G18" s="91"/>
      <c r="H18" s="91"/>
      <c r="I18" s="91"/>
      <c r="J18" s="91"/>
      <c r="K18" s="91"/>
      <c r="L18" s="91"/>
    </row>
    <row r="19" spans="1:12" ht="18" customHeight="1">
      <c r="A19" s="81" t="s">
        <v>53</v>
      </c>
      <c r="B19" s="79" t="s">
        <v>215</v>
      </c>
      <c r="C19" s="80">
        <v>635</v>
      </c>
      <c r="D19" s="80">
        <v>515</v>
      </c>
      <c r="E19" s="76">
        <f t="shared" si="0"/>
        <v>120</v>
      </c>
      <c r="F19" s="90"/>
      <c r="G19" s="91"/>
      <c r="H19" s="91"/>
      <c r="I19" s="91"/>
      <c r="J19" s="91"/>
      <c r="K19" s="91"/>
      <c r="L19" s="91"/>
    </row>
    <row r="20" spans="1:12" ht="18" customHeight="1">
      <c r="A20" s="81">
        <v>208</v>
      </c>
      <c r="B20" s="79" t="s">
        <v>16</v>
      </c>
      <c r="C20" s="80">
        <v>128.93</v>
      </c>
      <c r="D20" s="80"/>
      <c r="E20" s="76">
        <f t="shared" si="0"/>
        <v>128.93</v>
      </c>
      <c r="F20" s="90"/>
      <c r="G20" s="91"/>
      <c r="H20" s="91"/>
      <c r="I20" s="91"/>
      <c r="J20" s="91"/>
      <c r="K20" s="91"/>
      <c r="L20" s="91"/>
    </row>
    <row r="21" spans="1:12" ht="18" customHeight="1">
      <c r="A21" s="81" t="s">
        <v>55</v>
      </c>
      <c r="B21" s="79" t="s">
        <v>56</v>
      </c>
      <c r="C21" s="80">
        <v>127.89</v>
      </c>
      <c r="D21" s="80"/>
      <c r="E21" s="76">
        <f t="shared" si="0"/>
        <v>127.89</v>
      </c>
      <c r="F21" s="90"/>
      <c r="G21" s="91"/>
      <c r="H21" s="91"/>
      <c r="I21" s="91"/>
      <c r="J21" s="91"/>
      <c r="K21" s="91"/>
      <c r="L21" s="91"/>
    </row>
    <row r="22" spans="1:12" ht="18" customHeight="1">
      <c r="A22" s="81" t="s">
        <v>57</v>
      </c>
      <c r="B22" s="79" t="s">
        <v>58</v>
      </c>
      <c r="C22" s="80">
        <v>55.35</v>
      </c>
      <c r="D22" s="80"/>
      <c r="E22" s="76">
        <f t="shared" si="0"/>
        <v>55.35</v>
      </c>
      <c r="F22" s="90"/>
      <c r="G22" s="91"/>
      <c r="H22" s="91"/>
      <c r="I22" s="91"/>
      <c r="J22" s="91"/>
      <c r="K22" s="91"/>
      <c r="L22" s="91"/>
    </row>
    <row r="23" spans="1:12" ht="18" customHeight="1">
      <c r="A23" s="81" t="s">
        <v>59</v>
      </c>
      <c r="B23" s="79" t="s">
        <v>60</v>
      </c>
      <c r="C23" s="80">
        <v>27.68</v>
      </c>
      <c r="D23" s="80"/>
      <c r="E23" s="76">
        <f t="shared" si="0"/>
        <v>27.68</v>
      </c>
      <c r="F23" s="90"/>
      <c r="G23" s="91"/>
      <c r="H23" s="91"/>
      <c r="I23" s="91"/>
      <c r="J23" s="91"/>
      <c r="K23" s="91"/>
      <c r="L23" s="91"/>
    </row>
    <row r="24" spans="1:12" ht="18" customHeight="1">
      <c r="A24" s="81" t="s">
        <v>61</v>
      </c>
      <c r="B24" s="79" t="s">
        <v>62</v>
      </c>
      <c r="C24" s="80">
        <v>44.86</v>
      </c>
      <c r="D24" s="80"/>
      <c r="E24" s="76">
        <f t="shared" si="0"/>
        <v>44.86</v>
      </c>
      <c r="F24" s="90"/>
      <c r="G24" s="91"/>
      <c r="H24" s="91"/>
      <c r="I24" s="91"/>
      <c r="J24" s="91"/>
      <c r="K24" s="91"/>
      <c r="L24" s="91"/>
    </row>
    <row r="25" spans="1:12" ht="18" customHeight="1">
      <c r="A25" s="81" t="s">
        <v>63</v>
      </c>
      <c r="B25" s="79" t="s">
        <v>66</v>
      </c>
      <c r="C25" s="80">
        <v>1.04</v>
      </c>
      <c r="D25" s="80"/>
      <c r="E25" s="76">
        <f t="shared" si="0"/>
        <v>1.04</v>
      </c>
      <c r="F25" s="90"/>
      <c r="G25" s="91"/>
      <c r="H25" s="91"/>
      <c r="I25" s="91"/>
      <c r="J25" s="91"/>
      <c r="K25" s="91"/>
      <c r="L25" s="91"/>
    </row>
    <row r="26" spans="1:12" ht="18" customHeight="1">
      <c r="A26" s="81" t="s">
        <v>65</v>
      </c>
      <c r="B26" s="79" t="s">
        <v>216</v>
      </c>
      <c r="C26" s="80">
        <v>1.04</v>
      </c>
      <c r="D26" s="80"/>
      <c r="E26" s="76">
        <f t="shared" si="0"/>
        <v>1.04</v>
      </c>
      <c r="F26" s="90"/>
      <c r="G26" s="91"/>
      <c r="H26" s="91"/>
      <c r="I26" s="91"/>
      <c r="J26" s="91"/>
      <c r="K26" s="91"/>
      <c r="L26" s="91"/>
    </row>
    <row r="27" spans="1:12" ht="18" customHeight="1">
      <c r="A27" s="81">
        <v>210</v>
      </c>
      <c r="B27" s="79" t="s">
        <v>18</v>
      </c>
      <c r="C27" s="80">
        <v>34.59</v>
      </c>
      <c r="D27" s="80"/>
      <c r="E27" s="76">
        <f t="shared" si="0"/>
        <v>34.59</v>
      </c>
      <c r="F27" s="90"/>
      <c r="G27" s="91"/>
      <c r="H27" s="91"/>
      <c r="I27" s="91"/>
      <c r="J27" s="91"/>
      <c r="K27" s="91"/>
      <c r="L27" s="91"/>
    </row>
    <row r="28" spans="1:12" ht="18" customHeight="1">
      <c r="A28" s="81" t="s">
        <v>67</v>
      </c>
      <c r="B28" s="79" t="s">
        <v>68</v>
      </c>
      <c r="C28" s="80">
        <v>34.59</v>
      </c>
      <c r="D28" s="80"/>
      <c r="E28" s="76">
        <f t="shared" si="0"/>
        <v>34.59</v>
      </c>
      <c r="F28" s="90"/>
      <c r="G28" s="91"/>
      <c r="H28" s="91"/>
      <c r="I28" s="91"/>
      <c r="J28" s="91"/>
      <c r="K28" s="91"/>
      <c r="L28" s="91"/>
    </row>
    <row r="29" spans="1:12" ht="18" customHeight="1">
      <c r="A29" s="81" t="s">
        <v>69</v>
      </c>
      <c r="B29" s="79" t="s">
        <v>70</v>
      </c>
      <c r="C29" s="80">
        <v>28.21</v>
      </c>
      <c r="D29" s="80"/>
      <c r="E29" s="76">
        <f t="shared" si="0"/>
        <v>28.21</v>
      </c>
      <c r="F29" s="90"/>
      <c r="G29" s="91"/>
      <c r="H29" s="91"/>
      <c r="I29" s="91"/>
      <c r="J29" s="91"/>
      <c r="K29" s="91"/>
      <c r="L29" s="91"/>
    </row>
    <row r="30" spans="1:12" ht="18" customHeight="1">
      <c r="A30" s="81" t="s">
        <v>71</v>
      </c>
      <c r="B30" s="79" t="s">
        <v>72</v>
      </c>
      <c r="C30" s="80">
        <v>6.38</v>
      </c>
      <c r="D30" s="80"/>
      <c r="E30" s="76">
        <f t="shared" si="0"/>
        <v>6.38</v>
      </c>
      <c r="F30" s="90"/>
      <c r="G30" s="91"/>
      <c r="H30" s="91"/>
      <c r="I30" s="91"/>
      <c r="J30" s="91"/>
      <c r="K30" s="91"/>
      <c r="L30" s="91"/>
    </row>
    <row r="31" spans="1:12" ht="18" customHeight="1">
      <c r="A31" s="81">
        <v>211</v>
      </c>
      <c r="B31" s="79" t="s">
        <v>19</v>
      </c>
      <c r="C31" s="80">
        <v>14952.62</v>
      </c>
      <c r="D31" s="80">
        <v>600</v>
      </c>
      <c r="E31" s="76">
        <f t="shared" si="0"/>
        <v>14352.62</v>
      </c>
      <c r="F31" s="90"/>
      <c r="G31" s="91"/>
      <c r="H31" s="91"/>
      <c r="I31" s="91"/>
      <c r="J31" s="91"/>
      <c r="K31" s="91"/>
      <c r="L31" s="91"/>
    </row>
    <row r="32" spans="1:12" ht="18" customHeight="1">
      <c r="A32" s="81" t="s">
        <v>73</v>
      </c>
      <c r="B32" s="79" t="s">
        <v>74</v>
      </c>
      <c r="C32" s="80">
        <v>14952.62</v>
      </c>
      <c r="D32" s="80">
        <v>600</v>
      </c>
      <c r="E32" s="76">
        <f t="shared" si="0"/>
        <v>14352.62</v>
      </c>
      <c r="F32" s="90"/>
      <c r="G32" s="91"/>
      <c r="H32" s="91"/>
      <c r="I32" s="91"/>
      <c r="J32" s="91"/>
      <c r="K32" s="91"/>
      <c r="L32" s="91"/>
    </row>
    <row r="33" spans="1:12" ht="18" customHeight="1">
      <c r="A33" s="81" t="s">
        <v>75</v>
      </c>
      <c r="B33" s="79" t="s">
        <v>76</v>
      </c>
      <c r="C33" s="80">
        <v>14952.62</v>
      </c>
      <c r="D33" s="80">
        <v>600</v>
      </c>
      <c r="E33" s="76">
        <f t="shared" si="0"/>
        <v>14352.62</v>
      </c>
      <c r="F33" s="90"/>
      <c r="G33" s="91"/>
      <c r="H33" s="91"/>
      <c r="I33" s="91"/>
      <c r="J33" s="91"/>
      <c r="K33" s="91"/>
      <c r="L33" s="91"/>
    </row>
    <row r="34" spans="1:12" ht="18" customHeight="1">
      <c r="A34" s="81">
        <v>213</v>
      </c>
      <c r="B34" s="79" t="s">
        <v>20</v>
      </c>
      <c r="C34" s="80">
        <v>215.1</v>
      </c>
      <c r="D34" s="80">
        <v>205.1</v>
      </c>
      <c r="E34" s="76">
        <f t="shared" si="0"/>
        <v>10</v>
      </c>
      <c r="F34" s="90"/>
      <c r="G34" s="91"/>
      <c r="H34" s="91"/>
      <c r="I34" s="91"/>
      <c r="J34" s="91"/>
      <c r="K34" s="91"/>
      <c r="L34" s="91"/>
    </row>
    <row r="35" spans="1:12" ht="18" customHeight="1">
      <c r="A35" s="81" t="s">
        <v>81</v>
      </c>
      <c r="B35" s="79" t="s">
        <v>82</v>
      </c>
      <c r="C35" s="80">
        <v>205.1</v>
      </c>
      <c r="D35" s="80">
        <v>205.1</v>
      </c>
      <c r="E35" s="76">
        <f t="shared" si="0"/>
        <v>0</v>
      </c>
      <c r="F35" s="90"/>
      <c r="G35" s="91"/>
      <c r="H35" s="91"/>
      <c r="I35" s="91"/>
      <c r="J35" s="91"/>
      <c r="K35" s="91"/>
      <c r="L35" s="91"/>
    </row>
    <row r="36" spans="1:12" ht="18" customHeight="1">
      <c r="A36" s="81" t="s">
        <v>83</v>
      </c>
      <c r="B36" s="79" t="s">
        <v>84</v>
      </c>
      <c r="C36" s="80">
        <v>205.1</v>
      </c>
      <c r="D36" s="80">
        <v>205.1</v>
      </c>
      <c r="E36" s="76">
        <f t="shared" si="0"/>
        <v>0</v>
      </c>
      <c r="F36" s="90"/>
      <c r="G36" s="91"/>
      <c r="H36" s="91"/>
      <c r="I36" s="91"/>
      <c r="J36" s="91"/>
      <c r="K36" s="91"/>
      <c r="L36" s="91"/>
    </row>
    <row r="37" spans="1:12" ht="18" customHeight="1">
      <c r="A37" s="81" t="s">
        <v>85</v>
      </c>
      <c r="B37" s="79" t="s">
        <v>86</v>
      </c>
      <c r="C37" s="80">
        <v>10</v>
      </c>
      <c r="D37" s="80"/>
      <c r="E37" s="76">
        <f t="shared" si="0"/>
        <v>10</v>
      </c>
      <c r="F37" s="90"/>
      <c r="G37" s="91"/>
      <c r="H37" s="91"/>
      <c r="I37" s="91"/>
      <c r="J37" s="91"/>
      <c r="K37" s="91"/>
      <c r="L37" s="91"/>
    </row>
    <row r="38" spans="1:12" ht="18" customHeight="1">
      <c r="A38" s="81" t="s">
        <v>87</v>
      </c>
      <c r="B38" s="79" t="s">
        <v>88</v>
      </c>
      <c r="C38" s="80">
        <v>10</v>
      </c>
      <c r="D38" s="80"/>
      <c r="E38" s="76">
        <f t="shared" si="0"/>
        <v>10</v>
      </c>
      <c r="F38" s="90"/>
      <c r="G38" s="91"/>
      <c r="H38" s="91"/>
      <c r="I38" s="91"/>
      <c r="J38" s="91"/>
      <c r="K38" s="91"/>
      <c r="L38" s="91"/>
    </row>
    <row r="39" spans="1:12" ht="18" customHeight="1">
      <c r="A39" s="81" t="s">
        <v>217</v>
      </c>
      <c r="B39" s="79" t="s">
        <v>21</v>
      </c>
      <c r="C39" s="80">
        <v>65.41</v>
      </c>
      <c r="D39" s="80"/>
      <c r="E39" s="76">
        <f t="shared" si="0"/>
        <v>65.41</v>
      </c>
      <c r="F39" s="90"/>
      <c r="G39" s="91"/>
      <c r="H39" s="91"/>
      <c r="I39" s="91"/>
      <c r="J39" s="91"/>
      <c r="K39" s="91"/>
      <c r="L39" s="91"/>
    </row>
    <row r="40" spans="1:12" ht="18" customHeight="1">
      <c r="A40" s="81" t="s">
        <v>95</v>
      </c>
      <c r="B40" s="79" t="s">
        <v>96</v>
      </c>
      <c r="C40" s="80">
        <v>65.41</v>
      </c>
      <c r="D40" s="80"/>
      <c r="E40" s="76">
        <f t="shared" si="0"/>
        <v>65.41</v>
      </c>
      <c r="F40" s="90"/>
      <c r="G40" s="91"/>
      <c r="H40" s="91"/>
      <c r="I40" s="91"/>
      <c r="J40" s="91"/>
      <c r="K40" s="91"/>
      <c r="L40" s="91"/>
    </row>
    <row r="41" spans="1:12" ht="18" customHeight="1">
      <c r="A41" s="81" t="s">
        <v>97</v>
      </c>
      <c r="B41" s="79" t="s">
        <v>98</v>
      </c>
      <c r="C41" s="80">
        <v>65.41</v>
      </c>
      <c r="D41" s="80"/>
      <c r="E41" s="76">
        <f t="shared" si="0"/>
        <v>65.41</v>
      </c>
      <c r="F41" s="90"/>
      <c r="G41" s="91"/>
      <c r="H41" s="91"/>
      <c r="I41" s="91"/>
      <c r="J41" s="91"/>
      <c r="K41" s="91"/>
      <c r="L41" s="91"/>
    </row>
    <row r="42" spans="1:12" ht="18" customHeight="1">
      <c r="A42" s="81">
        <v>229</v>
      </c>
      <c r="B42" s="79" t="s">
        <v>22</v>
      </c>
      <c r="C42" s="80">
        <v>50</v>
      </c>
      <c r="D42" s="80">
        <v>50</v>
      </c>
      <c r="E42" s="76">
        <f t="shared" si="0"/>
        <v>0</v>
      </c>
      <c r="F42" s="90"/>
      <c r="G42" s="91"/>
      <c r="H42" s="91"/>
      <c r="I42" s="91"/>
      <c r="J42" s="91"/>
      <c r="K42" s="91"/>
      <c r="L42" s="91"/>
    </row>
    <row r="43" spans="1:12" ht="18" customHeight="1">
      <c r="A43" s="81" t="s">
        <v>105</v>
      </c>
      <c r="B43" s="79" t="s">
        <v>106</v>
      </c>
      <c r="C43" s="80">
        <v>50</v>
      </c>
      <c r="D43" s="80">
        <v>50</v>
      </c>
      <c r="E43" s="76">
        <f t="shared" si="0"/>
        <v>0</v>
      </c>
      <c r="F43" s="90"/>
      <c r="G43" s="91"/>
      <c r="H43" s="91"/>
      <c r="I43" s="91"/>
      <c r="J43" s="91"/>
      <c r="K43" s="91"/>
      <c r="L43" s="91"/>
    </row>
    <row r="44" spans="1:12" ht="18" customHeight="1">
      <c r="A44" s="81" t="s">
        <v>107</v>
      </c>
      <c r="B44" s="79" t="s">
        <v>108</v>
      </c>
      <c r="C44" s="80">
        <v>50</v>
      </c>
      <c r="D44" s="80">
        <v>50</v>
      </c>
      <c r="E44" s="76">
        <f t="shared" si="0"/>
        <v>0</v>
      </c>
      <c r="F44" s="90"/>
      <c r="G44" s="91"/>
      <c r="H44" s="91"/>
      <c r="I44" s="91"/>
      <c r="J44" s="91"/>
      <c r="K44" s="91"/>
      <c r="L44" s="91"/>
    </row>
    <row r="45" spans="2:11" ht="12.75" customHeight="1">
      <c r="B45" s="64"/>
      <c r="I45" s="64"/>
      <c r="K45" s="64"/>
    </row>
    <row r="46" ht="12.75" customHeight="1">
      <c r="B46" s="64"/>
    </row>
    <row r="47" spans="2:6" ht="12.75" customHeight="1">
      <c r="B47" s="64"/>
      <c r="C47" s="64"/>
      <c r="F47" s="64"/>
    </row>
    <row r="48" ht="12.75" customHeight="1">
      <c r="B48" s="64"/>
    </row>
    <row r="49" spans="2:4" ht="12.75" customHeight="1">
      <c r="B49" s="64"/>
      <c r="C49" s="64"/>
      <c r="D49" s="64"/>
    </row>
    <row r="50" spans="2:11" ht="12.75" customHeight="1">
      <c r="B50" s="64"/>
      <c r="K50" s="64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0.40902777777777777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showGridLines="0" showZeros="0" workbookViewId="0" topLeftCell="A1">
      <selection activeCell="D24" sqref="D24"/>
    </sheetView>
  </sheetViews>
  <sheetFormatPr defaultColWidth="6.8515625" defaultRowHeight="12.75" customHeight="1"/>
  <cols>
    <col min="1" max="1" width="17.140625" style="62" customWidth="1"/>
    <col min="2" max="2" width="47.7109375" style="62" customWidth="1"/>
    <col min="3" max="5" width="13.140625" style="62" customWidth="1"/>
    <col min="6" max="6" width="8.7109375" style="62" customWidth="1"/>
    <col min="7" max="7" width="9.140625" style="62" customWidth="1"/>
    <col min="8" max="8" width="10.8515625" style="62" customWidth="1"/>
    <col min="9" max="16384" width="6.8515625" style="62" customWidth="1"/>
  </cols>
  <sheetData>
    <row r="1" spans="1:2" ht="19.5" customHeight="1">
      <c r="A1" s="63" t="s">
        <v>218</v>
      </c>
      <c r="B1" s="64"/>
    </row>
    <row r="2" spans="1:8" s="61" customFormat="1" ht="31.5" customHeight="1">
      <c r="A2" s="65" t="s">
        <v>219</v>
      </c>
      <c r="B2" s="65"/>
      <c r="C2" s="65"/>
      <c r="D2" s="65"/>
      <c r="E2" s="65"/>
      <c r="F2" s="65"/>
      <c r="G2" s="65"/>
      <c r="H2" s="65"/>
    </row>
    <row r="3" spans="1:8" ht="9.75" customHeight="1">
      <c r="A3" s="66"/>
      <c r="B3" s="67"/>
      <c r="C3" s="68"/>
      <c r="D3" s="68"/>
      <c r="E3" s="68"/>
      <c r="F3" s="68"/>
      <c r="G3" s="68"/>
      <c r="H3" s="69"/>
    </row>
    <row r="4" spans="1:8" ht="15.75" customHeight="1">
      <c r="A4" s="70"/>
      <c r="B4" s="71"/>
      <c r="C4" s="70"/>
      <c r="D4" s="70"/>
      <c r="E4" s="70"/>
      <c r="F4" s="70"/>
      <c r="G4" s="70"/>
      <c r="H4" s="72" t="s">
        <v>2</v>
      </c>
    </row>
    <row r="5" spans="1:8" ht="48" customHeight="1">
      <c r="A5" s="56" t="s">
        <v>30</v>
      </c>
      <c r="B5" s="56" t="s">
        <v>31</v>
      </c>
      <c r="C5" s="56" t="s">
        <v>7</v>
      </c>
      <c r="D5" s="73" t="s">
        <v>33</v>
      </c>
      <c r="E5" s="56" t="s">
        <v>34</v>
      </c>
      <c r="F5" s="56" t="s">
        <v>220</v>
      </c>
      <c r="G5" s="56" t="s">
        <v>221</v>
      </c>
      <c r="H5" s="56" t="s">
        <v>222</v>
      </c>
    </row>
    <row r="6" spans="1:8" ht="18" customHeight="1">
      <c r="A6" s="74"/>
      <c r="B6" s="75" t="s">
        <v>7</v>
      </c>
      <c r="C6" s="76">
        <v>18242.16</v>
      </c>
      <c r="D6" s="76">
        <f>C6-E6</f>
        <v>1052.4399999999987</v>
      </c>
      <c r="E6" s="76">
        <v>17189.72</v>
      </c>
      <c r="F6" s="77"/>
      <c r="G6" s="77"/>
      <c r="H6" s="77"/>
    </row>
    <row r="7" spans="1:8" ht="18" customHeight="1">
      <c r="A7" s="78">
        <v>201</v>
      </c>
      <c r="B7" s="79" t="s">
        <v>14</v>
      </c>
      <c r="C7" s="80">
        <v>2160.51</v>
      </c>
      <c r="D7" s="76">
        <f aca="true" t="shared" si="0" ref="D7:D43">C7-E7</f>
        <v>823.5100000000002</v>
      </c>
      <c r="E7" s="76">
        <v>1337</v>
      </c>
      <c r="F7" s="77"/>
      <c r="G7" s="77"/>
      <c r="H7" s="77"/>
    </row>
    <row r="8" spans="1:8" ht="18" customHeight="1">
      <c r="A8" s="81" t="s">
        <v>35</v>
      </c>
      <c r="B8" s="79" t="s">
        <v>36</v>
      </c>
      <c r="C8" s="80">
        <v>2160.51</v>
      </c>
      <c r="D8" s="76">
        <f t="shared" si="0"/>
        <v>823.5100000000002</v>
      </c>
      <c r="E8" s="76">
        <v>1337</v>
      </c>
      <c r="F8" s="77"/>
      <c r="G8" s="77"/>
      <c r="H8" s="77"/>
    </row>
    <row r="9" spans="1:8" ht="18" customHeight="1">
      <c r="A9" s="81" t="s">
        <v>37</v>
      </c>
      <c r="B9" s="79" t="s">
        <v>38</v>
      </c>
      <c r="C9" s="80">
        <v>672</v>
      </c>
      <c r="D9" s="76">
        <f t="shared" si="0"/>
        <v>672</v>
      </c>
      <c r="E9" s="76"/>
      <c r="F9" s="77"/>
      <c r="G9" s="77"/>
      <c r="H9" s="77"/>
    </row>
    <row r="10" spans="1:8" ht="18" customHeight="1">
      <c r="A10" s="81" t="s">
        <v>39</v>
      </c>
      <c r="B10" s="79" t="s">
        <v>40</v>
      </c>
      <c r="C10" s="80">
        <v>35</v>
      </c>
      <c r="D10" s="76">
        <f t="shared" si="0"/>
        <v>0</v>
      </c>
      <c r="E10" s="76">
        <v>35</v>
      </c>
      <c r="F10" s="77"/>
      <c r="G10" s="77"/>
      <c r="H10" s="77"/>
    </row>
    <row r="11" spans="1:8" ht="18" customHeight="1">
      <c r="A11" s="81" t="s">
        <v>41</v>
      </c>
      <c r="B11" s="79" t="s">
        <v>42</v>
      </c>
      <c r="C11" s="80">
        <v>500</v>
      </c>
      <c r="D11" s="76">
        <f t="shared" si="0"/>
        <v>0</v>
      </c>
      <c r="E11" s="76">
        <v>500</v>
      </c>
      <c r="F11" s="77"/>
      <c r="G11" s="77"/>
      <c r="H11" s="77"/>
    </row>
    <row r="12" spans="1:8" ht="18" customHeight="1">
      <c r="A12" s="81" t="s">
        <v>43</v>
      </c>
      <c r="B12" s="79" t="s">
        <v>44</v>
      </c>
      <c r="C12" s="80">
        <v>83</v>
      </c>
      <c r="D12" s="76">
        <f t="shared" si="0"/>
        <v>0</v>
      </c>
      <c r="E12" s="76">
        <v>83</v>
      </c>
      <c r="F12" s="77"/>
      <c r="G12" s="77"/>
      <c r="H12" s="77"/>
    </row>
    <row r="13" spans="1:8" ht="18" customHeight="1">
      <c r="A13" s="81" t="s">
        <v>45</v>
      </c>
      <c r="B13" s="79" t="s">
        <v>46</v>
      </c>
      <c r="C13" s="80">
        <v>700</v>
      </c>
      <c r="D13" s="76">
        <f t="shared" si="0"/>
        <v>0</v>
      </c>
      <c r="E13" s="76">
        <v>700</v>
      </c>
      <c r="F13" s="77"/>
      <c r="G13" s="77"/>
      <c r="H13" s="77"/>
    </row>
    <row r="14" spans="1:8" ht="18" customHeight="1">
      <c r="A14" s="81" t="s">
        <v>47</v>
      </c>
      <c r="B14" s="79" t="s">
        <v>48</v>
      </c>
      <c r="C14" s="80">
        <v>19</v>
      </c>
      <c r="D14" s="76">
        <f t="shared" si="0"/>
        <v>0</v>
      </c>
      <c r="E14" s="76">
        <v>19</v>
      </c>
      <c r="F14" s="77"/>
      <c r="G14" s="77"/>
      <c r="H14" s="77"/>
    </row>
    <row r="15" spans="1:8" ht="18" customHeight="1">
      <c r="A15" s="81" t="s">
        <v>49</v>
      </c>
      <c r="B15" s="79" t="s">
        <v>50</v>
      </c>
      <c r="C15" s="80">
        <v>151.51</v>
      </c>
      <c r="D15" s="76">
        <f t="shared" si="0"/>
        <v>151.51</v>
      </c>
      <c r="E15" s="76"/>
      <c r="F15" s="77"/>
      <c r="G15" s="77"/>
      <c r="H15" s="77"/>
    </row>
    <row r="16" spans="1:8" ht="18" customHeight="1">
      <c r="A16" s="81">
        <v>203</v>
      </c>
      <c r="B16" s="79" t="s">
        <v>15</v>
      </c>
      <c r="C16" s="80">
        <v>635</v>
      </c>
      <c r="D16" s="76">
        <f t="shared" si="0"/>
        <v>0</v>
      </c>
      <c r="E16" s="76">
        <v>635</v>
      </c>
      <c r="F16" s="77"/>
      <c r="G16" s="77"/>
      <c r="H16" s="77"/>
    </row>
    <row r="17" spans="1:8" ht="18" customHeight="1">
      <c r="A17" s="81" t="s">
        <v>51</v>
      </c>
      <c r="B17" s="79" t="s">
        <v>52</v>
      </c>
      <c r="C17" s="80">
        <v>635</v>
      </c>
      <c r="D17" s="76">
        <f t="shared" si="0"/>
        <v>0</v>
      </c>
      <c r="E17" s="76">
        <v>635</v>
      </c>
      <c r="F17" s="77"/>
      <c r="G17" s="77"/>
      <c r="H17" s="77"/>
    </row>
    <row r="18" spans="1:8" ht="18" customHeight="1">
      <c r="A18" s="81" t="s">
        <v>53</v>
      </c>
      <c r="B18" s="79" t="s">
        <v>215</v>
      </c>
      <c r="C18" s="80">
        <v>635</v>
      </c>
      <c r="D18" s="76">
        <f t="shared" si="0"/>
        <v>0</v>
      </c>
      <c r="E18" s="76">
        <v>635</v>
      </c>
      <c r="F18" s="77"/>
      <c r="G18" s="77"/>
      <c r="H18" s="77"/>
    </row>
    <row r="19" spans="1:8" ht="18" customHeight="1">
      <c r="A19" s="81">
        <v>208</v>
      </c>
      <c r="B19" s="79" t="s">
        <v>16</v>
      </c>
      <c r="C19" s="80">
        <v>128.93</v>
      </c>
      <c r="D19" s="76">
        <f t="shared" si="0"/>
        <v>128.93</v>
      </c>
      <c r="E19" s="76"/>
      <c r="F19" s="77"/>
      <c r="G19" s="77"/>
      <c r="H19" s="77"/>
    </row>
    <row r="20" spans="1:8" ht="18" customHeight="1">
      <c r="A20" s="81" t="s">
        <v>55</v>
      </c>
      <c r="B20" s="79" t="s">
        <v>56</v>
      </c>
      <c r="C20" s="80">
        <v>127.89</v>
      </c>
      <c r="D20" s="76">
        <f t="shared" si="0"/>
        <v>127.89</v>
      </c>
      <c r="E20" s="76"/>
      <c r="F20" s="77"/>
      <c r="G20" s="77"/>
      <c r="H20" s="77"/>
    </row>
    <row r="21" spans="1:8" ht="18" customHeight="1">
      <c r="A21" s="81" t="s">
        <v>57</v>
      </c>
      <c r="B21" s="79" t="s">
        <v>58</v>
      </c>
      <c r="C21" s="80">
        <v>55.35</v>
      </c>
      <c r="D21" s="76">
        <f t="shared" si="0"/>
        <v>55.35</v>
      </c>
      <c r="E21" s="76"/>
      <c r="F21" s="77"/>
      <c r="G21" s="77"/>
      <c r="H21" s="77"/>
    </row>
    <row r="22" spans="1:8" ht="18" customHeight="1">
      <c r="A22" s="81" t="s">
        <v>59</v>
      </c>
      <c r="B22" s="79" t="s">
        <v>60</v>
      </c>
      <c r="C22" s="80">
        <v>27.68</v>
      </c>
      <c r="D22" s="76">
        <f t="shared" si="0"/>
        <v>27.68</v>
      </c>
      <c r="E22" s="76"/>
      <c r="F22" s="77"/>
      <c r="G22" s="77"/>
      <c r="H22" s="77"/>
    </row>
    <row r="23" spans="1:8" ht="18" customHeight="1">
      <c r="A23" s="81" t="s">
        <v>61</v>
      </c>
      <c r="B23" s="79" t="s">
        <v>62</v>
      </c>
      <c r="C23" s="80">
        <v>44.86</v>
      </c>
      <c r="D23" s="76">
        <f t="shared" si="0"/>
        <v>44.86</v>
      </c>
      <c r="E23" s="76"/>
      <c r="F23" s="77"/>
      <c r="G23" s="77"/>
      <c r="H23" s="77"/>
    </row>
    <row r="24" spans="1:8" ht="18" customHeight="1">
      <c r="A24" s="81" t="s">
        <v>63</v>
      </c>
      <c r="B24" s="79" t="s">
        <v>66</v>
      </c>
      <c r="C24" s="80">
        <v>1.04</v>
      </c>
      <c r="D24" s="76">
        <f t="shared" si="0"/>
        <v>1.04</v>
      </c>
      <c r="E24" s="76"/>
      <c r="F24" s="77"/>
      <c r="G24" s="77"/>
      <c r="H24" s="77"/>
    </row>
    <row r="25" spans="1:8" ht="18" customHeight="1">
      <c r="A25" s="81" t="s">
        <v>65</v>
      </c>
      <c r="B25" s="79" t="s">
        <v>216</v>
      </c>
      <c r="C25" s="80">
        <v>1.04</v>
      </c>
      <c r="D25" s="76">
        <f t="shared" si="0"/>
        <v>1.04</v>
      </c>
      <c r="E25" s="76"/>
      <c r="F25" s="77"/>
      <c r="G25" s="77"/>
      <c r="H25" s="77"/>
    </row>
    <row r="26" spans="1:8" ht="18" customHeight="1">
      <c r="A26" s="81">
        <v>210</v>
      </c>
      <c r="B26" s="79" t="s">
        <v>18</v>
      </c>
      <c r="C26" s="80">
        <v>34.59</v>
      </c>
      <c r="D26" s="76">
        <f t="shared" si="0"/>
        <v>34.59</v>
      </c>
      <c r="E26" s="76"/>
      <c r="F26" s="77"/>
      <c r="G26" s="77"/>
      <c r="H26" s="77"/>
    </row>
    <row r="27" spans="1:8" ht="18" customHeight="1">
      <c r="A27" s="81" t="s">
        <v>67</v>
      </c>
      <c r="B27" s="79" t="s">
        <v>68</v>
      </c>
      <c r="C27" s="80">
        <v>34.59</v>
      </c>
      <c r="D27" s="76">
        <f t="shared" si="0"/>
        <v>34.59</v>
      </c>
      <c r="E27" s="76"/>
      <c r="F27" s="77"/>
      <c r="G27" s="77"/>
      <c r="H27" s="77"/>
    </row>
    <row r="28" spans="1:8" ht="18" customHeight="1">
      <c r="A28" s="81" t="s">
        <v>69</v>
      </c>
      <c r="B28" s="79" t="s">
        <v>70</v>
      </c>
      <c r="C28" s="80">
        <v>28.21</v>
      </c>
      <c r="D28" s="76">
        <f t="shared" si="0"/>
        <v>28.21</v>
      </c>
      <c r="E28" s="76"/>
      <c r="F28" s="77"/>
      <c r="G28" s="77"/>
      <c r="H28" s="77"/>
    </row>
    <row r="29" spans="1:8" ht="18" customHeight="1">
      <c r="A29" s="81" t="s">
        <v>71</v>
      </c>
      <c r="B29" s="79" t="s">
        <v>72</v>
      </c>
      <c r="C29" s="80">
        <v>6.38</v>
      </c>
      <c r="D29" s="76">
        <f t="shared" si="0"/>
        <v>6.38</v>
      </c>
      <c r="E29" s="76"/>
      <c r="F29" s="77"/>
      <c r="G29" s="77"/>
      <c r="H29" s="77"/>
    </row>
    <row r="30" spans="1:8" ht="18" customHeight="1">
      <c r="A30" s="81">
        <v>211</v>
      </c>
      <c r="B30" s="79" t="s">
        <v>19</v>
      </c>
      <c r="C30" s="80">
        <v>14952.62</v>
      </c>
      <c r="D30" s="76">
        <f t="shared" si="0"/>
        <v>0</v>
      </c>
      <c r="E30" s="76">
        <v>14952.62</v>
      </c>
      <c r="F30" s="77"/>
      <c r="G30" s="77"/>
      <c r="H30" s="77"/>
    </row>
    <row r="31" spans="1:8" ht="18" customHeight="1">
      <c r="A31" s="81" t="s">
        <v>73</v>
      </c>
      <c r="B31" s="79" t="s">
        <v>74</v>
      </c>
      <c r="C31" s="80">
        <v>14952.62</v>
      </c>
      <c r="D31" s="76">
        <f t="shared" si="0"/>
        <v>0</v>
      </c>
      <c r="E31" s="76">
        <v>14952.62</v>
      </c>
      <c r="F31" s="77"/>
      <c r="G31" s="77"/>
      <c r="H31" s="77"/>
    </row>
    <row r="32" spans="1:8" ht="18" customHeight="1">
      <c r="A32" s="81" t="s">
        <v>75</v>
      </c>
      <c r="B32" s="79" t="s">
        <v>76</v>
      </c>
      <c r="C32" s="80">
        <v>14952.62</v>
      </c>
      <c r="D32" s="76">
        <f t="shared" si="0"/>
        <v>0</v>
      </c>
      <c r="E32" s="76">
        <v>14952.62</v>
      </c>
      <c r="F32" s="77"/>
      <c r="G32" s="77"/>
      <c r="H32" s="77"/>
    </row>
    <row r="33" spans="1:8" ht="18" customHeight="1">
      <c r="A33" s="81">
        <v>213</v>
      </c>
      <c r="B33" s="79" t="s">
        <v>20</v>
      </c>
      <c r="C33" s="80">
        <v>215.1</v>
      </c>
      <c r="D33" s="76">
        <f t="shared" si="0"/>
        <v>0</v>
      </c>
      <c r="E33" s="76">
        <v>215.1</v>
      </c>
      <c r="F33" s="77"/>
      <c r="G33" s="77"/>
      <c r="H33" s="77"/>
    </row>
    <row r="34" spans="1:8" ht="18" customHeight="1">
      <c r="A34" s="81" t="s">
        <v>81</v>
      </c>
      <c r="B34" s="79" t="s">
        <v>82</v>
      </c>
      <c r="C34" s="80">
        <v>205.1</v>
      </c>
      <c r="D34" s="76">
        <f t="shared" si="0"/>
        <v>0</v>
      </c>
      <c r="E34" s="76">
        <v>205.1</v>
      </c>
      <c r="F34" s="77"/>
      <c r="G34" s="77"/>
      <c r="H34" s="77"/>
    </row>
    <row r="35" spans="1:8" ht="18" customHeight="1">
      <c r="A35" s="81" t="s">
        <v>83</v>
      </c>
      <c r="B35" s="79" t="s">
        <v>84</v>
      </c>
      <c r="C35" s="80">
        <v>205.1</v>
      </c>
      <c r="D35" s="76">
        <f t="shared" si="0"/>
        <v>0</v>
      </c>
      <c r="E35" s="76">
        <v>205.1</v>
      </c>
      <c r="F35" s="77"/>
      <c r="G35" s="77"/>
      <c r="H35" s="77"/>
    </row>
    <row r="36" spans="1:8" ht="18" customHeight="1">
      <c r="A36" s="81" t="s">
        <v>85</v>
      </c>
      <c r="B36" s="79" t="s">
        <v>86</v>
      </c>
      <c r="C36" s="80">
        <v>10</v>
      </c>
      <c r="D36" s="76">
        <f t="shared" si="0"/>
        <v>0</v>
      </c>
      <c r="E36" s="76">
        <v>10</v>
      </c>
      <c r="F36" s="77"/>
      <c r="G36" s="77"/>
      <c r="H36" s="77"/>
    </row>
    <row r="37" spans="1:8" ht="18" customHeight="1">
      <c r="A37" s="81" t="s">
        <v>87</v>
      </c>
      <c r="B37" s="79" t="s">
        <v>88</v>
      </c>
      <c r="C37" s="80">
        <v>10</v>
      </c>
      <c r="D37" s="76">
        <f t="shared" si="0"/>
        <v>0</v>
      </c>
      <c r="E37" s="76">
        <v>10</v>
      </c>
      <c r="F37" s="77"/>
      <c r="G37" s="77"/>
      <c r="H37" s="77"/>
    </row>
    <row r="38" spans="1:8" ht="18" customHeight="1">
      <c r="A38" s="81" t="s">
        <v>217</v>
      </c>
      <c r="B38" s="79" t="s">
        <v>21</v>
      </c>
      <c r="C38" s="80">
        <v>65.41</v>
      </c>
      <c r="D38" s="76">
        <f t="shared" si="0"/>
        <v>65.41</v>
      </c>
      <c r="E38" s="76"/>
      <c r="F38" s="77"/>
      <c r="G38" s="77"/>
      <c r="H38" s="77"/>
    </row>
    <row r="39" spans="1:8" ht="18" customHeight="1">
      <c r="A39" s="81" t="s">
        <v>95</v>
      </c>
      <c r="B39" s="79" t="s">
        <v>96</v>
      </c>
      <c r="C39" s="80">
        <v>65.41</v>
      </c>
      <c r="D39" s="76">
        <f t="shared" si="0"/>
        <v>65.41</v>
      </c>
      <c r="E39" s="76"/>
      <c r="F39" s="77"/>
      <c r="G39" s="77"/>
      <c r="H39" s="77"/>
    </row>
    <row r="40" spans="1:8" ht="18" customHeight="1">
      <c r="A40" s="81" t="s">
        <v>97</v>
      </c>
      <c r="B40" s="79" t="s">
        <v>98</v>
      </c>
      <c r="C40" s="80">
        <v>65.41</v>
      </c>
      <c r="D40" s="76">
        <f t="shared" si="0"/>
        <v>65.41</v>
      </c>
      <c r="E40" s="76"/>
      <c r="F40" s="77"/>
      <c r="G40" s="77"/>
      <c r="H40" s="77"/>
    </row>
    <row r="41" spans="1:8" ht="18" customHeight="1">
      <c r="A41" s="81">
        <v>229</v>
      </c>
      <c r="B41" s="79" t="s">
        <v>22</v>
      </c>
      <c r="C41" s="80">
        <v>50</v>
      </c>
      <c r="D41" s="76">
        <f t="shared" si="0"/>
        <v>0</v>
      </c>
      <c r="E41" s="76">
        <v>50</v>
      </c>
      <c r="F41" s="77"/>
      <c r="G41" s="77"/>
      <c r="H41" s="77"/>
    </row>
    <row r="42" spans="1:8" ht="18" customHeight="1">
      <c r="A42" s="81" t="s">
        <v>105</v>
      </c>
      <c r="B42" s="79" t="s">
        <v>106</v>
      </c>
      <c r="C42" s="80">
        <v>50</v>
      </c>
      <c r="D42" s="76">
        <f t="shared" si="0"/>
        <v>0</v>
      </c>
      <c r="E42" s="76">
        <v>50</v>
      </c>
      <c r="F42" s="77"/>
      <c r="G42" s="77"/>
      <c r="H42" s="77"/>
    </row>
    <row r="43" spans="1:8" ht="18" customHeight="1">
      <c r="A43" s="81" t="s">
        <v>107</v>
      </c>
      <c r="B43" s="79" t="s">
        <v>108</v>
      </c>
      <c r="C43" s="80">
        <v>50</v>
      </c>
      <c r="D43" s="76">
        <f t="shared" si="0"/>
        <v>0</v>
      </c>
      <c r="E43" s="76">
        <v>50</v>
      </c>
      <c r="F43" s="77"/>
      <c r="G43" s="77"/>
      <c r="H43" s="77"/>
    </row>
    <row r="44" ht="12.75" customHeight="1">
      <c r="B44" s="64"/>
    </row>
    <row r="45" ht="12.75" customHeight="1">
      <c r="G45" s="64"/>
    </row>
    <row r="46" ht="12.75" customHeight="1">
      <c r="B46" s="64"/>
    </row>
    <row r="47" spans="3:7" ht="12.75" customHeight="1">
      <c r="C47" s="64"/>
      <c r="G47" s="64"/>
    </row>
  </sheetData>
  <sheetProtection/>
  <mergeCells count="1">
    <mergeCell ref="A2:H2"/>
  </mergeCells>
  <printOptions horizontalCentered="1"/>
  <pageMargins left="0" right="0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2">
      <selection activeCell="D8" sqref="D8"/>
    </sheetView>
  </sheetViews>
  <sheetFormatPr defaultColWidth="31.140625" defaultRowHeight="15"/>
  <cols>
    <col min="1" max="1" width="10.140625" style="0" customWidth="1"/>
    <col min="2" max="2" width="9.28125" style="0" customWidth="1"/>
    <col min="3" max="11" width="14.00390625" style="0" customWidth="1"/>
    <col min="12" max="255" width="8.8515625" style="0" customWidth="1"/>
  </cols>
  <sheetData>
    <row r="1" spans="1:6" ht="18" customHeight="1">
      <c r="A1" s="52" t="s">
        <v>223</v>
      </c>
      <c r="B1" s="53"/>
      <c r="C1" s="53"/>
      <c r="D1" s="53"/>
      <c r="E1" s="53"/>
      <c r="F1" s="53"/>
    </row>
    <row r="2" spans="1:11" ht="40.5" customHeight="1">
      <c r="A2" s="54" t="s">
        <v>224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1.75" customHeight="1">
      <c r="A3" s="53"/>
      <c r="B3" s="53"/>
      <c r="C3" s="53"/>
      <c r="D3" s="53"/>
      <c r="E3" s="53"/>
      <c r="F3" s="53"/>
      <c r="K3" t="s">
        <v>2</v>
      </c>
    </row>
    <row r="4" spans="1:11" ht="22.5" customHeight="1">
      <c r="A4" s="55" t="s">
        <v>5</v>
      </c>
      <c r="B4" s="56" t="s">
        <v>7</v>
      </c>
      <c r="C4" s="56" t="s">
        <v>201</v>
      </c>
      <c r="D4" s="56" t="s">
        <v>196</v>
      </c>
      <c r="E4" s="56" t="s">
        <v>207</v>
      </c>
      <c r="F4" s="56" t="s">
        <v>208</v>
      </c>
      <c r="G4" s="56" t="s">
        <v>209</v>
      </c>
      <c r="H4" s="56"/>
      <c r="I4" s="56" t="s">
        <v>225</v>
      </c>
      <c r="J4" s="56" t="s">
        <v>226</v>
      </c>
      <c r="K4" s="56" t="s">
        <v>227</v>
      </c>
    </row>
    <row r="5" spans="1:11" s="51" customFormat="1" ht="57" customHeight="1">
      <c r="A5" s="55"/>
      <c r="B5" s="56"/>
      <c r="C5" s="56"/>
      <c r="D5" s="56"/>
      <c r="E5" s="56"/>
      <c r="F5" s="56"/>
      <c r="G5" s="56" t="s">
        <v>213</v>
      </c>
      <c r="H5" s="56" t="s">
        <v>228</v>
      </c>
      <c r="I5" s="56"/>
      <c r="J5" s="56"/>
      <c r="K5" s="56"/>
    </row>
    <row r="6" spans="1:11" ht="57.75" customHeight="1">
      <c r="A6" s="57" t="s">
        <v>7</v>
      </c>
      <c r="B6" s="58">
        <v>500</v>
      </c>
      <c r="C6" s="58"/>
      <c r="D6" s="58">
        <v>500</v>
      </c>
      <c r="E6" s="59"/>
      <c r="F6" s="59"/>
      <c r="G6" s="59"/>
      <c r="H6" s="59"/>
      <c r="I6" s="59"/>
      <c r="J6" s="59"/>
      <c r="K6" s="59"/>
    </row>
    <row r="7" spans="1:11" ht="57.75" customHeight="1">
      <c r="A7" s="60" t="s">
        <v>229</v>
      </c>
      <c r="B7" s="58"/>
      <c r="C7" s="58"/>
      <c r="D7" s="58"/>
      <c r="E7" s="59"/>
      <c r="F7" s="59"/>
      <c r="G7" s="59"/>
      <c r="H7" s="59"/>
      <c r="I7" s="59"/>
      <c r="J7" s="59"/>
      <c r="K7" s="59"/>
    </row>
    <row r="8" spans="1:11" ht="57.75" customHeight="1">
      <c r="A8" s="60" t="s">
        <v>230</v>
      </c>
      <c r="B8" s="58"/>
      <c r="C8" s="58"/>
      <c r="D8" s="58">
        <v>500</v>
      </c>
      <c r="E8" s="59"/>
      <c r="F8" s="59"/>
      <c r="G8" s="59"/>
      <c r="H8" s="59"/>
      <c r="I8" s="59"/>
      <c r="J8" s="59"/>
      <c r="K8" s="59"/>
    </row>
    <row r="9" spans="1:11" ht="57.75" customHeight="1">
      <c r="A9" s="60" t="s">
        <v>231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蛆</cp:lastModifiedBy>
  <dcterms:created xsi:type="dcterms:W3CDTF">2015-06-05T18:19:34Z</dcterms:created>
  <dcterms:modified xsi:type="dcterms:W3CDTF">2023-07-12T02:07:45Z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19A0F9062B6943629319457E18FA0D19_12</vt:lpwstr>
  </property>
</Properties>
</file>