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附表1 项目库备案表" sheetId="1" r:id="rId1"/>
    <sheet name="勿删" sheetId="2" r:id="rId2"/>
    <sheet name="备注" sheetId="4" r:id="rId3"/>
  </sheets>
  <externalReferences>
    <externalReference r:id="rId4"/>
    <externalReference r:id="rId5"/>
  </externalReferences>
  <definedNames>
    <definedName name="_xlnm._FilterDatabase" localSheetId="0" hidden="1">'附表1 项目库备案表'!$A$7:$AQ$226</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 name="_xlnm.Print_Titles" localSheetId="0">'附表1 项目库备案表'!$2:$6</definedName>
    <definedName name="产业项目" localSheetId="2">[1]勿删!$B$2:$B$6</definedName>
    <definedName name="村公共服务" localSheetId="2">[1]勿删!$M$2:$M$5</definedName>
    <definedName name="村基础设施" localSheetId="2">[1]勿删!$L$2:$L$7</definedName>
    <definedName name="公益岗位" localSheetId="2">[1]勿删!$E$2</definedName>
    <definedName name="健康扶贫" localSheetId="2">[1]勿删!$G$2:$G$7</definedName>
    <definedName name="教育扶贫" localSheetId="2">[1]勿删!$F$2:$F$5</definedName>
    <definedName name="金融扶贫" localSheetId="2">[1]勿删!$I$2:$I$6</definedName>
    <definedName name="就业扶贫" localSheetId="2">[1]勿删!$C$2:$C$5</definedName>
    <definedName name="生活条件改善" localSheetId="2">[1]勿删!$J$2:$J$4</definedName>
    <definedName name="危房改造" localSheetId="2">[1]勿删!$H$2</definedName>
    <definedName name="项目管理费" localSheetId="2">[1]勿删!$N$2</definedName>
    <definedName name="项目类型" localSheetId="2">[1]勿删!$B$1:$N$1</definedName>
    <definedName name="易地扶贫搬迁" localSheetId="2">[1]勿删!$D$2:$D$3</definedName>
    <definedName name="综合保障性扶贫" localSheetId="2">[1]勿删!$K$2:$K$6</definedName>
  </definedNames>
  <calcPr calcId="144525"/>
</workbook>
</file>

<file path=xl/sharedStrings.xml><?xml version="1.0" encoding="utf-8"?>
<sst xmlns="http://schemas.openxmlformats.org/spreadsheetml/2006/main" count="6559" uniqueCount="2259">
  <si>
    <t xml:space="preserve"> 附件</t>
  </si>
  <si>
    <t>重庆市南川区2021年巩固脱贫攻坚成果和乡村振兴项目库明细表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</si>
  <si>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</si>
  <si>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</si>
  <si>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</si>
  <si>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</si>
  <si>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</si>
  <si>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</si>
  <si>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</si>
  <si>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</si>
  <si>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</si>
  <si>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</si>
  <si>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</si>
  <si>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</si>
  <si>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</si>
  <si>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</si>
  <si>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</si>
  <si>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</si>
  <si>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</si>
  <si>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</si>
  <si>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</si>
  <si>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</si>
  <si>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</si>
  <si>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</si>
  <si>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</si>
  <si>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</si>
  <si>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</si>
  <si>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</si>
  <si>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</si>
  <si>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</si>
  <si>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</si>
  <si>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</si>
  <si>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</si>
  <si>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</si>
  <si>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</si>
  <si>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</si>
  <si>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</si>
  <si>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</si>
  <si>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</si>
  <si>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</si>
  <si>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</si>
  <si>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</si>
  <si>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</si>
  <si>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</si>
  <si>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</si>
  <si>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</si>
  <si>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</si>
  <si>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</si>
  <si>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</si>
  <si>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</si>
  <si>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</si>
  <si>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</si>
  <si>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</si>
  <si>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</si>
  <si>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</si>
  <si>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重庆市南川区林木良种场2021年国有贫困林场扶贫资金项目—枯死松树除治项目</t>
  </si>
  <si>
    <t>产业项目</t>
  </si>
  <si>
    <t>其他</t>
  </si>
  <si>
    <t>除治贫困国有林场国有林区域枯死松树1.2万株以上，为南川区脱贫户提供10个临时性就业工作岗位。</t>
  </si>
  <si>
    <t>新建</t>
  </si>
  <si>
    <t>南川区林木良种场所辖国有林区域内枯死松树所在地块</t>
  </si>
  <si>
    <t>除治贫困国有林场国有林区域枯死松树1.2万株以上，有效防治枯死松树扩散蔓延损害林地资源，使森林资源、生态得到有效保护。为南川区脱贫户提供10个临时性就业工作岗位，人均增加务工工资收入2000元/人。</t>
  </si>
  <si>
    <t>通过项目建设，为南川区脱贫户提供10个临时性就业工作岗位，人均增加务工工资收入2000元/人。3人参与项目实施过程中施工质量和资金使用的监督。</t>
  </si>
  <si>
    <t>除治贫困国有林场国有林区域枯死松树1.2万株以上。</t>
  </si>
  <si>
    <t>项目验收合格率≥100%</t>
  </si>
  <si>
    <t>完成及时率100%</t>
  </si>
  <si>
    <t>除治补助标准≤100元／株</t>
  </si>
  <si>
    <t>带动增加脱贫人口或监测对象务工收入（总收入）≥2万元</t>
  </si>
  <si>
    <t>带动增加脱贫人口或监测对象就业人数≥10人</t>
  </si>
  <si>
    <t>≥3年</t>
  </si>
  <si>
    <t>受益群众满意度≥100%</t>
  </si>
  <si>
    <t>重庆市南川区林业局</t>
  </si>
  <si>
    <t>重庆市南川区林木良种场</t>
  </si>
  <si>
    <t>是</t>
  </si>
  <si>
    <t>否</t>
  </si>
  <si>
    <t>无</t>
  </si>
  <si>
    <t>张强</t>
  </si>
  <si>
    <t>重庆市南川区林木良种场2021年种子园生产业务用房维修维护项目</t>
  </si>
  <si>
    <t>村基础设施</t>
  </si>
  <si>
    <t>兴隆种子园生产业务用房维修维护项目维修总建筑面积1456平方米。为南川区周边脱贫人口或监测对象提供3个临时性就业工作岗位。</t>
  </si>
  <si>
    <t>南川区兴隆镇金湖村6组（大寨子）</t>
  </si>
  <si>
    <t>完成兴隆种子园房生产业务用房维修维护项目总建筑面积1456平方米。 改善林木良种基地办公环境，提升林木良种培育基础条件，确保林业资源的总体质量，为林业经济的发展提供基础保障。为南川区周边脱贫人口或监测对象提供3个临时性就业工作岗位，人均增加务工工资收入2000元/人。</t>
  </si>
  <si>
    <t>通过项目建设，为南川区周边脱贫人口或监测对象提供3个临时性就业工作岗位，人均增加务工工资收入2000元/人。3人参与项目实施过程中施工质量和资金使用的监督。</t>
  </si>
  <si>
    <t>完成兴隆种子园房生产业务用房维修维护项目总建筑面积1456平方米。</t>
  </si>
  <si>
    <t>兴隆种子园生产业务用房项目维修维护建筑面积1456平方米</t>
  </si>
  <si>
    <t>维修标准≤1700元／㎡</t>
  </si>
  <si>
    <t>带动增加脱贫人口或监测对象务工收入（总收入）≥0.6万元</t>
  </si>
  <si>
    <t>带动增加脱贫人口或监测对象就业人数≥3人</t>
  </si>
  <si>
    <t>≥5年</t>
  </si>
  <si>
    <t>南川区2021年建档立卡大学生资助</t>
  </si>
  <si>
    <t>教育扶贫</t>
  </si>
  <si>
    <t>其他教育扶贫</t>
  </si>
  <si>
    <t>用于重庆籍建档立卡贫困家庭大学生资助（区县财政承担部分）。</t>
  </si>
  <si>
    <t>市内外普通高校就读的全日制学历教育重庆籍建档立卡贫困家庭本科、专科大学生</t>
  </si>
  <si>
    <t>进一步完善建档立卡贫困家庭资助政策，切实减轻建档立卡贫困家庭大学生支出负担。确保每一名建档立卡大学生“能上学”、“上好学”发挥教育斩断贫困代际的传递作用，确保实现高质量稳定脱贫。</t>
  </si>
  <si>
    <t>进一步完善低收入家庭大学生资助政策，切实减轻低收入家庭大学生教育支出负担。3人参与项目实施过程中施工质量和资金使用的监督。</t>
  </si>
  <si>
    <t>进一步完善低收入家庭大学生资助政策，切实减轻低收入家庭大学生教育支出负担，确保每一名低收入家庭大学生“能上学”“上好学”，发挥教育斩断贫困代际的传递作用，完成大学生1500人的资助。</t>
  </si>
  <si>
    <t>1500人</t>
  </si>
  <si>
    <t>8000元/生.年</t>
  </si>
  <si>
    <t>减轻学生学费负担，人均成本降低0.15万元</t>
  </si>
  <si>
    <t>受益建档立卡脱贫人数≥1000人</t>
  </si>
  <si>
    <t>一年</t>
  </si>
  <si>
    <t>南川区教育委员会</t>
  </si>
  <si>
    <t>南川区学生资助管理中心</t>
  </si>
  <si>
    <t>唐继友</t>
  </si>
  <si>
    <t>南川区2021年5年救助计划</t>
  </si>
  <si>
    <t>在建卡脱贫户教育普惠政策的基础上，对在我区就读的学前教育、义务教育、普通高中教育、中职教育中的建卡脱贫户子女分别给予资助。资助标准为学前教育每生每期100元，义务教育每生每期200元，普通高中教育每生每期400元，中职教育每生每期300元。</t>
  </si>
  <si>
    <t>南川区在籍在读贫困生</t>
  </si>
  <si>
    <t>资助学前教育、义务教育、普通高中教育、中职教育中的建卡脱贫户子女，通过兑现落实资助政策和教育扶贫扶智，围绕义务教育优质均衡发展，缩小城乡差距，大力培养贫困家庭孩子，为实现巩固脱贫攻坚目标，全面建成小康社会奠定基础。</t>
  </si>
  <si>
    <t>通过兑现落实资助政策和教育扶贫扶智，围绕义务教育优质均衡发展，缩小城乡差距</t>
  </si>
  <si>
    <t>通过兑现落实资助政策和教育扶贫扶智，围绕义务教育优质均衡发展，缩小城乡差距，大力培养贫困家庭孩子，全面建成小康社会奠定基础。</t>
  </si>
  <si>
    <t>7400人</t>
  </si>
  <si>
    <t>幼儿园每生每年200元、义教阶段每生每年400元、中职阶段每生每年600元、普通高中每生每年800元</t>
  </si>
  <si>
    <t>减轻学生学费负担，人均成本降低0.03万元</t>
  </si>
  <si>
    <t>南川区2021年度易地扶贫搬迁贴息资金</t>
  </si>
  <si>
    <t>金融扶贫</t>
  </si>
  <si>
    <t>用于易地扶贫搬迁贴息相关工作。贷款年利率3%-4%。</t>
  </si>
  <si>
    <t>木凉镇等30个乡镇</t>
  </si>
  <si>
    <t>改善建卡脱贫户2000人居住条件</t>
  </si>
  <si>
    <t>全区34个乡镇村社干部参与前期项目确定，各乡镇1名群众参与监督，通过项目的实施改善建卡脱贫户2000人居住条件。</t>
  </si>
  <si>
    <t>完成易地扶贫搬迁贴息相关工作，受益脱贫户2000人。</t>
  </si>
  <si>
    <t>完成债务资金贴息610万元，贷款年利率3%-4%。</t>
  </si>
  <si>
    <t>贷款年利率3%-4%。</t>
  </si>
  <si>
    <t>按贷款年利率3%-4%贴息</t>
  </si>
  <si>
    <t>减少了2000名建卡脱贫户在住房方面的支出100元/人.年</t>
  </si>
  <si>
    <t>受益建档立卡脱贫户数≥2000人</t>
  </si>
  <si>
    <t>受益建档立卡脱贫人口满意度100%</t>
  </si>
  <si>
    <t>南川区发改委</t>
  </si>
  <si>
    <t>林琳</t>
  </si>
  <si>
    <t>南川区建卡脱贫户2021年度精准脱贫保</t>
  </si>
  <si>
    <t>健康扶贫</t>
  </si>
  <si>
    <t>参加其他补充医疗保险</t>
  </si>
  <si>
    <t>为全区建卡脱贫户39448人购买精准脱贫保，补助标准为130元/人•年。</t>
  </si>
  <si>
    <t>南川区34个镇街，244个村社</t>
  </si>
  <si>
    <t>项目按照130元/人（标准）补助39448，其中脱贫户39448人。</t>
  </si>
  <si>
    <t>全区脱贫户39448人参与项目实施，通过医疗救助减少脱贫户39448人医疗方面的支出130元/人•年。</t>
  </si>
  <si>
    <t>为全区建卡脱贫户39448人购买精准脱贫保，补助标准为130元/人•年。通过医疗救助减少脱贫户39448人医疗方面的支出130元/人•年。</t>
  </si>
  <si>
    <t>资助建档立卡脱贫人口参加基本医疗保险人数≥39448</t>
  </si>
  <si>
    <t>建档立卡脱贫户覆盖率≥100%</t>
  </si>
  <si>
    <t>购买医疗保险及时率≥100%</t>
  </si>
  <si>
    <t>购买医疗保险补助标准130元/人·年</t>
  </si>
  <si>
    <t>减少了脱贫户在医疗保险方面的支出130元/人.年</t>
  </si>
  <si>
    <t>受益建档立卡脱贫人口数≥39448人</t>
  </si>
  <si>
    <t>南川区乡村振兴局</t>
  </si>
  <si>
    <t>郭福建</t>
  </si>
  <si>
    <t>南川区2021年度扶贫小额贷款贴息</t>
  </si>
  <si>
    <t>扶贫小额贷款贴息</t>
  </si>
  <si>
    <t>脱贫户小额贷款贴息补助资金按照银行同期贷款基准利率按年贴息，涉及脱贫人口2200人。</t>
  </si>
  <si>
    <t>项目按照银行同期贷款基准利率按年贴息，其中脱贫户2200人。</t>
  </si>
  <si>
    <t>全区脱贫户2200人参与项目实施，通过小额贷款贴息减少脱贫户2200人贷款成本方面的支出2175元/人•年。</t>
  </si>
  <si>
    <t>建档立卡脱贫户2200户获得贷款金额5万元/户</t>
  </si>
  <si>
    <t>小额贷款贴息利率4.35%</t>
  </si>
  <si>
    <t>贷款及时发放率≥100%</t>
  </si>
  <si>
    <t>带动增加建档立卡脱贫户经济收入（总收入）≥0.5万元</t>
  </si>
  <si>
    <t>受益建档立卡脱贫人口数≥2200人</t>
  </si>
  <si>
    <t>夏祥彬</t>
  </si>
  <si>
    <t>南川区2021年度项目管理费</t>
  </si>
  <si>
    <t>项目管理费</t>
  </si>
  <si>
    <t>按照不超过1%的比例从衔接资金中统筹安排项目管理费，由县级使用。项目管理费主要用于项目前期设计、评审、招标、监理以及验收等与项目管理相关的支出</t>
  </si>
  <si>
    <t>做好项目管理工作，群众受益</t>
  </si>
  <si>
    <t>义务监督员120人参与项目实施过程中资金使用的监督，做好项目管理工作，群众受益。</t>
  </si>
  <si>
    <t>项目管理费,从下达的衔接资金中，按规定比例提取。</t>
  </si>
  <si>
    <t>专门用于扶贫项目前期准备和实施、扶贫资金管理相关的经费开支。</t>
  </si>
  <si>
    <t>验收合格率100%</t>
  </si>
  <si>
    <t>73.5万</t>
  </si>
  <si>
    <t>减少群众出行及产业户运输成本人均100元/人/年</t>
  </si>
  <si>
    <t>受益建档立卡脱贫人口2880人</t>
  </si>
  <si>
    <t>受益脱贫人口满意度100%</t>
  </si>
  <si>
    <t>张雁超</t>
  </si>
  <si>
    <t>南川区2021年消费扶贫项目</t>
  </si>
  <si>
    <t>全区消费扶贫活动周经费开支</t>
  </si>
  <si>
    <t>全区</t>
  </si>
  <si>
    <t>支持全区开展消费扶贫活动周。</t>
  </si>
  <si>
    <t>通过支持开展消费扶贫活动，带动150名脱贫户和边缘户增收</t>
  </si>
  <si>
    <t>完成西部消费扶贫中心消费扶贫周和其他消费扶贫活动举办</t>
  </si>
  <si>
    <t>专门用于西部消费扶贫中心消费扶贫周和其他消费扶贫活动举办经费开支</t>
  </si>
  <si>
    <t>125万元</t>
  </si>
  <si>
    <t>扩大农业企业农特产品销售路径，增加农业企业销售收入，同时带动农户和脱贫户经济收益，户均年增收7000元。</t>
  </si>
  <si>
    <t>带动150名脱贫户和边缘户增收。</t>
  </si>
  <si>
    <t>杨兴宇</t>
  </si>
  <si>
    <t>南川区支持解决防止返贫突出问题</t>
  </si>
  <si>
    <t>就业扶贫</t>
  </si>
  <si>
    <t>就业创业补助</t>
  </si>
  <si>
    <t>安排用于产业发展、小额信贷贴息、生产经营和劳动技能培训、公益岗位补助等</t>
  </si>
  <si>
    <t>健全防止返贫致贫监测和帮扶机制，加强监测预警，强化及时帮扶，对监测帮扶对象采取有针对性的预防性措施和事后帮扶措施</t>
  </si>
  <si>
    <t>健全防止返贫致贫监测和帮扶机制，加强监测预警，强化及时帮扶，脱贫户20人参与项目的立项、审核，监督。</t>
  </si>
  <si>
    <t>用于产业发展、小额信贷贴息、生产经营和劳动技能培训、公益岗位补助等资金49万元</t>
  </si>
  <si>
    <t>受益约200人</t>
  </si>
  <si>
    <t>项目完成及时率100%</t>
  </si>
  <si>
    <t>资金49万元</t>
  </si>
  <si>
    <t>促进群众增收，人均收入增收额0.02万元</t>
  </si>
  <si>
    <t>受益200人</t>
  </si>
  <si>
    <t>章增强</t>
  </si>
  <si>
    <t>南川区脱贫人口跨省就业支持</t>
  </si>
  <si>
    <t>对跨省就业的脱贫劳动力适当安排一次性交通补助</t>
  </si>
  <si>
    <t>南川区</t>
  </si>
  <si>
    <t>促进返乡在乡脱贫劳动力发展产业和就业增收</t>
  </si>
  <si>
    <t>3882人参与项目实施，通过资助提升资助对象自我发展能力，促进就业增收。</t>
  </si>
  <si>
    <t>受益对象3882人次。</t>
  </si>
  <si>
    <t>补助人次数≥3500人次。</t>
  </si>
  <si>
    <t>交通补助发放准确率≥100%。</t>
  </si>
  <si>
    <t>资金在规定时间内下达率≥100%。</t>
  </si>
  <si>
    <t>能提供票据的依据票额，不能提供票据的定额补助100元，每年一次性补助</t>
  </si>
  <si>
    <t>受益对象≥3500人</t>
  </si>
  <si>
    <t>受益对象满意度95%</t>
  </si>
  <si>
    <t>区乡村振兴局</t>
  </si>
  <si>
    <t>13896589696</t>
  </si>
  <si>
    <t>雨露技工培训</t>
  </si>
  <si>
    <t>就业创业培训</t>
  </si>
  <si>
    <t>培训雨露技工120人</t>
  </si>
  <si>
    <t>培训合格率达到95%。</t>
  </si>
  <si>
    <t>训后首次就业率不低于80%。</t>
  </si>
  <si>
    <t>建卡脱贫人口就业技能培训</t>
  </si>
  <si>
    <t>建档立卡贫困劳动力享受职业培训补贴人次数≥120人，</t>
  </si>
  <si>
    <t>职业培训补贴发放准确率≥100%。</t>
  </si>
  <si>
    <t>职业培训补贴人均标准4800元。</t>
  </si>
  <si>
    <t>通过培训，人均收入增收额0.05万元</t>
  </si>
  <si>
    <t>建档立卡贫困劳动力就业人数≥96人</t>
  </si>
  <si>
    <t>受益建档立卡脱贫人口满意度98%</t>
  </si>
  <si>
    <t>致富带头人培训项目</t>
  </si>
  <si>
    <t>培训致富带头人522人</t>
  </si>
  <si>
    <t>培训合格率达到95%，每名致富带头人带动脱贫户3户产业发展</t>
  </si>
  <si>
    <t>522名致富带头人参与项目实施，通过培训培育，带动脱贫人口1566户产业发展。</t>
  </si>
  <si>
    <t>致富带头人培育。</t>
  </si>
  <si>
    <t>致富带头人享受职业培训补贴人次数≥522人。</t>
  </si>
  <si>
    <t>致富带头人培训人均补助1400元。</t>
  </si>
  <si>
    <t>通过培训，带动群众人均收入增收额0.05万元</t>
  </si>
  <si>
    <t>带动建档立卡脱贫户≥1566人</t>
  </si>
  <si>
    <t>区振兴局</t>
  </si>
  <si>
    <t>南川区2021年脱贫户购买合作医疗保险补贴</t>
  </si>
  <si>
    <t>参加城乡居民基本医疗保险</t>
  </si>
  <si>
    <t>对全区已脱贫建卡贫困人口参加合作医疗保险实施补贴，补助标准200元/人•年。</t>
  </si>
  <si>
    <t>项目按200元/人•年标准补助脱贫户31000人，使脱贫户医疗得到保障。</t>
  </si>
  <si>
    <t>脱贫户31000人参与项目实施，脱贫户居民医保全覆盖，通过居民医保补助减少了31000名建卡脱贫户在医疗方面的支出200元/人.年</t>
  </si>
  <si>
    <t>对全区建卡脱贫人口31000人参加合作医疗保险实施补贴，补助标准200元/人•年。受益脱贫户31000人。</t>
  </si>
  <si>
    <t>资助建档立卡脱贫人口参加基本医疗保险人数≧31000人</t>
  </si>
  <si>
    <t>建档立卡脱贫人口医疗保险和医疗救助费用“一站式”结算率100%</t>
  </si>
  <si>
    <t>居民医保及时兑现率100%</t>
  </si>
  <si>
    <t>项目按200元/人•年标准补助</t>
  </si>
  <si>
    <t>减少了31000名建卡脱贫户在医疗方面的支出200元/人.年</t>
  </si>
  <si>
    <t>受益建档立卡脱贫人口数≧31000人</t>
  </si>
  <si>
    <t>南川区医保局</t>
  </si>
  <si>
    <t>南川区2021年健康扶贫医疗基金</t>
  </si>
  <si>
    <t>接受医疗救助</t>
  </si>
  <si>
    <t>全面落实农村建档立卡贫困人口住院经基本医保、大病保险、扶贫济困医疗基金、民政医疗救助、健康扶贫医疗基金及精准脱贫保险报销后个人自付超出总金额10%的部分，慢病、重特大疾病门诊经上述报销后个人自付超出总金额20%的部分由健康扶贫政府兜底资金解决。</t>
  </si>
  <si>
    <t>减少农村建档立卡脱贫户医疗支出，降低因病致贫返贫风险。</t>
  </si>
  <si>
    <t>脱贫户36879人参与项目实施；36879名脱贫户达到条件可享受医疗救助基金，通过建立健康扶贫医疗基金，减少脱贫户36879人医疗方面支出。</t>
  </si>
  <si>
    <t>注资南川区健康扶贫医疗基金，减轻36789人医疗负担。补助标准为：自付 1000 元（含）—1 万元（不含）部分，按照 70%比例予以救助；自付 1 万元（含）—5 万元（不含）部分，按照 85%比例予以救助；自付5万元（含）以上部分，按照95%比例予以救助。每人每年最高救助额度不超过20万元。南川区健康扶贫医疗基金能正常运行，可减轻脱贫户的医疗负担，减少脱贫户36879人医疗方面支出，满意度达98%以上。</t>
  </si>
  <si>
    <t>补助建卡脱贫户8000人次</t>
  </si>
  <si>
    <t>健康扶贫医疗基金救助对象自负费用年度限额内住院救助比例100%</t>
  </si>
  <si>
    <t>健康扶贫医疗救助基金发放率100%</t>
  </si>
  <si>
    <t>补助标准为：自付 1000 元（含）—1 万元（不含）部分，按照 70%比例予以救助；自付 1 万元（含）—5 万元（不含）部分，按照 85%比例予以救助；自付5万元（含）以上部分，按照95%比例予以救助。每人每年最高救助额度不超过20万元。</t>
  </si>
  <si>
    <t>减少脱贫户36879人医疗方面支出。</t>
  </si>
  <si>
    <t>受益建档立卡脱贫人口数为36879人</t>
  </si>
  <si>
    <t>受益脱贫人口满意度98%以上</t>
  </si>
  <si>
    <t>南川区卫健委</t>
  </si>
  <si>
    <t>南川区2021年扶贫济困医疗基金</t>
  </si>
  <si>
    <t>对全区建档立卡贫困人员、纳入民政救助的9类人员医保目录外医疗费用按比例救助，每人每年最高救助额度不超过5万元。</t>
  </si>
  <si>
    <t>按民政救助对象和建档立卡脱贫人口人均100元的资金，组建基金池，对全区困难对象住院治疗目录外费用分类分档进行一站式救助。保障全区脱贫户11572户36879人医疗救助</t>
  </si>
  <si>
    <t xml:space="preserve">脱贫户36879人参与项目实施，按民政救助对象和建档立卡脱贫人口人均100元的资金，组建基金池，有效降低36879名脱贫户医疗支出。 </t>
  </si>
  <si>
    <t>按民政救助对象和建档立卡脱贫人口人均100元的资金，组建基金池，对全区困难对象住院治疗目录外费用分类分档进行一站式救助。保障全区脱贫户11572户36879人医疗救助。</t>
  </si>
  <si>
    <t>脱贫人口医疗救助人次数≧500人次</t>
  </si>
  <si>
    <t>救助对象准确率≥100%</t>
  </si>
  <si>
    <t>脱贫户医疗补助及时兑现率100%</t>
  </si>
  <si>
    <t>脱贫人口医疗保险和医疗救助费用“一站式”结算率100%</t>
  </si>
  <si>
    <t>保障全区脱贫户11572户36879人医疗救助</t>
  </si>
  <si>
    <t>受益建档立卡脱贫人口数≧36879人</t>
  </si>
  <si>
    <t>南川区农村危房改造配套资金</t>
  </si>
  <si>
    <t>危房改造</t>
  </si>
  <si>
    <t>2020年农村C级危房改造292户、D级危房改造461户。</t>
  </si>
  <si>
    <t>大观镇观音村等170个村</t>
  </si>
  <si>
    <t>解决农村建卡脱贫户、低保户、分散供养五保户等群众居住安全。</t>
  </si>
  <si>
    <t>1650名群众参与项目建设过程，通过危房改造，保障了753户三类重点对象住房安全问题，改善生活条件</t>
  </si>
  <si>
    <t>改造农村危房及相关配套基础设施</t>
  </si>
  <si>
    <t>三类重点对象危房改造753户</t>
  </si>
  <si>
    <t>改造后验收合格率100%</t>
  </si>
  <si>
    <t>项目完工及时率100%</t>
  </si>
  <si>
    <t>C级补助标准500元/户；D级补助标准14000元/户</t>
  </si>
  <si>
    <t>危房改造户收入改善率≥30%</t>
  </si>
  <si>
    <t>753户三类重点对象住房安全得到保障，改造后房屋入住率≥100%</t>
  </si>
  <si>
    <t>改造后房屋保证安全期限≧30年</t>
  </si>
  <si>
    <t>危房改造人口满意度100%</t>
  </si>
  <si>
    <t>南川区住建委</t>
  </si>
  <si>
    <t>郑望</t>
  </si>
  <si>
    <t>河图镇骑坪村人居环境整治建设项目</t>
  </si>
  <si>
    <t>庭院栏杆安装175米；墙面整治280㎡；排污沟整治70米；屋顶整治636㎡；绿化、美化农户周边环境40㎡；院坝硬化333㎡；入户路硬化175㎡。</t>
  </si>
  <si>
    <t>河图镇骑坪村2社</t>
  </si>
  <si>
    <t>改善该村2组及周边50余户160余人出行及人居环境。</t>
  </si>
  <si>
    <t>15人参与前期项目确定会议、决定，15人参与入库项目的选拔，5人参与项目实施过程中施工质量和资金使用的监管。群众投劳折资0.5万元</t>
  </si>
  <si>
    <t>庭院栏杆安装175米；房屋整治916㎡；排污沟整治70米；整治农户周边环境40㎡；院坝硬化333㎡；入户路硬化175㎡。</t>
  </si>
  <si>
    <t>栏杆175米；房屋916㎡；排污沟70米；环境40㎡；院坝333㎡；入户路175㎡。</t>
  </si>
  <si>
    <t>项目验收合格率100%</t>
  </si>
  <si>
    <t>项目补助30万元</t>
  </si>
  <si>
    <t>带动年人均增收≥200元</t>
  </si>
  <si>
    <t>正常运行率100%</t>
  </si>
  <si>
    <t>受益群众满意度100%</t>
  </si>
  <si>
    <t>南川区民宗委</t>
  </si>
  <si>
    <t>河图镇</t>
  </si>
  <si>
    <t>2021.10</t>
  </si>
  <si>
    <t>蒋世学</t>
  </si>
  <si>
    <t>楠竹山镇锅厂村果山滑坡地灾安置点饮水工程</t>
  </si>
  <si>
    <t>生活条件改善</t>
  </si>
  <si>
    <t>解决安全饮水</t>
  </si>
  <si>
    <t>锅厂村1社寨子垭口新建50m³钢筋砼蓄水池1口，安装供水管道DN32-20PE管3000m。</t>
  </si>
  <si>
    <t>锅厂村1社寨子垭口</t>
  </si>
  <si>
    <t>锅厂村1社果山地灾户集中安置点20户68人(其中脱贫户1户3人低保户2户6人）的饮水问题</t>
  </si>
  <si>
    <t>10人参与前期项目确定会议、决定，5人参与入库项目的选拔，5人参与项目实施过程中施工质量和资金使用的监管。项目实施后，解决20户68人的饮水问题</t>
  </si>
  <si>
    <t>完成50m³钢筋砼蓄水池1口建设和DN32PE供水管网2000m,DN20PE管1000m的.安装</t>
  </si>
  <si>
    <t>工程验收合格率100%</t>
  </si>
  <si>
    <t>50m³钢筋砼蓄水池5.6万元管网DN32PE管12.00/米DN20PE管10.00/米</t>
  </si>
  <si>
    <t>降低用水成本人均30元/年</t>
  </si>
  <si>
    <t>受益脱贫户1户3人低保户2户6人</t>
  </si>
  <si>
    <t>受益建档立卡脱贫人口满意度达100%</t>
  </si>
  <si>
    <t>南川区水利局</t>
  </si>
  <si>
    <t>楠竹山镇</t>
  </si>
  <si>
    <t>周凯</t>
  </si>
  <si>
    <t>西城街道安平居委7社人饮工程（芋头沟）</t>
  </si>
  <si>
    <t>安装DN50-20PPR管4700m,一表两阀38套。</t>
  </si>
  <si>
    <t>安坪居委7社</t>
  </si>
  <si>
    <t>安坪居委7社38户饮水问题</t>
  </si>
  <si>
    <t>10人参与前期项目确定会议、决定，5人参与入库项目的选拔，5人参与项目实施过程中施工质量和资金使用的监管。项目实施后，解决38户的饮水问题</t>
  </si>
  <si>
    <t>完成安装DN50-20PPR管4700m，两阀一表38套</t>
  </si>
  <si>
    <t>DN50-20PPR管26元/米，DN15水表120元/套</t>
  </si>
  <si>
    <t>降低用水成本人均50元/年</t>
  </si>
  <si>
    <t>受益38户</t>
  </si>
  <si>
    <t>区泽禹公司</t>
  </si>
  <si>
    <t>蔡勇</t>
  </si>
  <si>
    <t>峰岩乡峰胜村2、3社人饮工程</t>
  </si>
  <si>
    <t>峰岩水厂管网延伸，安装DN32-20PPR管5500米，安装一表两阀40套。</t>
  </si>
  <si>
    <t>峰胜村2、3社</t>
  </si>
  <si>
    <t>峰胜村2、3社40户饮水问题</t>
  </si>
  <si>
    <t>10人参与前期项目确定会议、决定，5人参与入库项目的选拔，5人参与项目实施过程中施工质量和资金使用的监管。项目实施后，解决40户的饮水问题</t>
  </si>
  <si>
    <t>完成安装DN32-20PPR管5500m，两阀一表40套</t>
  </si>
  <si>
    <t>受益40户</t>
  </si>
  <si>
    <t>民主镇卓家桥水厂管网改造</t>
  </si>
  <si>
    <t>民主水厂管网延伸，安装安装DN50-20PPR管20650米，安装一表两阀200套。</t>
  </si>
  <si>
    <t>民主镇狮子村1、2社</t>
  </si>
  <si>
    <t>民主镇狮子村1、2社200户饮水问题</t>
  </si>
  <si>
    <t>10人参与前期项目确定会议、决定，5人参与入库项目的选拔，5人参与项目实施过程中施工质量和资金使用的监管。项目实施后，解决200户的饮水问题</t>
  </si>
  <si>
    <t>完成安装DN50-20PPR管20650m，两阀一表200套</t>
  </si>
  <si>
    <t>受益200户</t>
  </si>
  <si>
    <t>黎香湖东湖人饮巩固提升工程</t>
  </si>
  <si>
    <t>安装DN110PE管2800m，不锈钢水池1座，无负压自动加压设备1套，泵房1座及供电线路。</t>
  </si>
  <si>
    <t>南川区黎香湖镇东湖村</t>
  </si>
  <si>
    <t>解决550户（1375人）的饮水安全问题。</t>
  </si>
  <si>
    <t>10人参与前期项目确定会议、决定，5人参与入库项目的选拔，5人参与项目实施过程中施工质量和资金使用的监管。项目实施后，解决1375人的饮水问题</t>
  </si>
  <si>
    <t>φ110ＰＥ管2818m、不锈钢水箱一座、无负压自动变频增压设备1套、砖砌房屋18㎡。项目实施后，提升东湖村550户的供水水质。</t>
  </si>
  <si>
    <t>≥2818m</t>
  </si>
  <si>
    <t>验收合格率≥100%</t>
  </si>
  <si>
    <t>完成及时率≥100%</t>
  </si>
  <si>
    <t>平均632.73元/人</t>
  </si>
  <si>
    <t>实现水费收入3.30万元/年</t>
  </si>
  <si>
    <t>受益用户550户。</t>
  </si>
  <si>
    <t>满意　度100%</t>
  </si>
  <si>
    <t>王波</t>
  </si>
  <si>
    <t>红庙水厂等5处水质提升工程</t>
  </si>
  <si>
    <t>增加超滤膜过滤设备5套，其中200立方/天4套，100立方/天1套，并建设相应的配套设施。</t>
  </si>
  <si>
    <t>南川区民主镇、鸣玉镇、山王坪镇、楠竹山镇、中桥镇。</t>
  </si>
  <si>
    <t>解决5个水厂的供水水质达标难问题，其中村级水厂4个、集镇水厂1个。</t>
  </si>
  <si>
    <t>10人参与前期项目确定会议、决定，5人参与入库项目的选拔，5人参与项目实施过程中施工质量和资金使用的监管。项目实施后，解决3500人的饮水问题</t>
  </si>
  <si>
    <t>安装超膜过滤设备5套，项目实施后，可解决5个水厂水质达标难的问题。</t>
  </si>
  <si>
    <t>≥5个</t>
  </si>
  <si>
    <t>平均23.15万元/套</t>
  </si>
  <si>
    <t>实现水费收入5.00万元/年</t>
  </si>
  <si>
    <t>提升5座水厂供水水质</t>
  </si>
  <si>
    <t>楠竹山镇谢坝村供水保障工程(水厂及管网改造)</t>
  </si>
  <si>
    <t>1、广栋子水厂：安装处理能力为300m3的半自动二氧化氯消毒设备1套、安装塑料遮阳棚80m2、安装500Ｌ混凝剂加药桶1只、整改用电线路。2、改造双河场供区内用户主支管道3.5km、更换供区内用户水表168只。</t>
  </si>
  <si>
    <t>南川区楠竹山镇</t>
  </si>
  <si>
    <t>解决楠竹山镇谢坝村168户用户的供水水质和提升供水保障率。</t>
  </si>
  <si>
    <t>10人参与前期项目确定会议、决定，5人参与入库项目的选拔，5人参与项目实施过程中施工质量和资金使用的监管。项目实施后，解决700人的饮水问题</t>
  </si>
  <si>
    <t>安装加药机等水厂加药设施，改造用户管道3.5km，更换水表168只。可解决楠竹山镇谢坝村168户用户的供水水质和提升供水保障率。</t>
  </si>
  <si>
    <t>≥168户</t>
  </si>
  <si>
    <t>平均1309元/户</t>
  </si>
  <si>
    <t>实现水费收入2.00万元/年</t>
  </si>
  <si>
    <t>提升楠竹山镇谢坝村168户用户的供水水质和提升供水保障率。</t>
  </si>
  <si>
    <t>太平场镇维修整治桥头居委（13社、16社）、高洞村人饮（石鹰涯山坪塘）工程</t>
  </si>
  <si>
    <t>维修13社100立方蓄水池，更换16社各类供水管道4100米，维修整治高洞村人饮水源石鹰涯山坪塘（位于三星4社）</t>
  </si>
  <si>
    <t>改扩建</t>
  </si>
  <si>
    <t>太平场镇桥头居委13社、16社，三星村4社</t>
  </si>
  <si>
    <t>工程实施后能解决桥头社区10、11、12、13、14社以及16社400余户1300人（其中脱贫户53户200人、水库移民109人）的饮水安全问题</t>
  </si>
  <si>
    <t>11人镇、村、社代表参加前期项目确定会议、决议，受益人口400余户1300人，其中脱贫户53户200人</t>
  </si>
  <si>
    <t>加固13社人饮水池，水池容积为100m³（规格尺寸长X宽X高=12.5米X4米X2米）。池体采用C25钢筋混凝土结构。水池顶部为预制板盖顶，预留检查口，出气口；池壁厚200mm(钢筋采用Φ16＠300单层双向拉通布置）水池底板厚250mm(钢筋采用Φ16＠300单层双向拉通布置）；
2.在水池外面露出地面用M10砂浆抹面，用规格20X20瓷砖贴面，水池四周用C25混凝土硬化80CM宽。安装溢洪管、排污管各一根；更换桥头16社人饮管道更换水源地（小地名：野猪凼）到桥头16社（烂田湾）
水池Φ32PE主水管800米；烂田湾水池到向家湾Φ32PE主水管1200米；更换Φ20PE管2100米到农户家中；安装水表30个。工程实施后能解决桥头社区10、11、12、13、14社以及16社400余户1300人的饮水安全问题</t>
  </si>
  <si>
    <t>维修13社100m³水池，更换16社饮水管道4100。</t>
  </si>
  <si>
    <t>工程验收合格率达100%</t>
  </si>
  <si>
    <t>补助蓄水池610/m³，补助饮水管道4.63元/米。</t>
  </si>
  <si>
    <t>降低用水成本人均25元/年</t>
  </si>
  <si>
    <t>受益脱贫户≥200人</t>
  </si>
  <si>
    <t>受益 脱贫人口满意度≥100%</t>
  </si>
  <si>
    <t>太平场镇</t>
  </si>
  <si>
    <t>刘飞飞</t>
  </si>
  <si>
    <t>南川区合溪镇人饮工程受山洪灾害损毁修复</t>
  </si>
  <si>
    <t>新建水池36m³，安装DN50管80米，DN50管80米，DN32管1080米，DN25管1160米，DN20管1780米，修复更换水管DN32管3000米，DN20管42671米，</t>
  </si>
  <si>
    <t>合溪镇草坝村3社夜合垭，九溪社区1社上水洞，风门村2社砖厂。</t>
  </si>
  <si>
    <t>完成南川区合溪镇人饮工程受山洪灾害损毁修复，解决合溪镇120户（485人）已脱贫户85户（345人）的农村供水提供保障</t>
  </si>
  <si>
    <t>10人参与前期项目确定会议、决议，20人参与入库项目的选择，3人参与项目实施过程中施工质量和资金使用的监督。促进贫困户增加收入。</t>
  </si>
  <si>
    <t>完成36m³蓄水池一口，安装供水管道4180m，维修水管45671m</t>
  </si>
  <si>
    <t>控制在预算范围内</t>
  </si>
  <si>
    <t>改善贫困户生活条件，减少贫困户用水成本100元/年。</t>
  </si>
  <si>
    <t>收益用户120户</t>
  </si>
  <si>
    <t>满意度100%</t>
  </si>
  <si>
    <t>任伦洪</t>
  </si>
  <si>
    <t>前星村乡村振兴以工代赈示范工程</t>
  </si>
  <si>
    <t>新建生态停车场3个2800平方米，新建产业耕作道5公里，宽2.5米。</t>
  </si>
  <si>
    <t>前星村</t>
  </si>
  <si>
    <t>项目实施可以缓解水滩安置区停车难问题，推动水滩安置区产业发展和乡村旅游发展，推动沿线群众一二三产业融合发展，受益人均收入增收额0.05万元，巩固脱贫成果。</t>
  </si>
  <si>
    <t>4人参与前期项目确定会议、决议，3人参与项目实施过程中施工质量和资金使用的监督。</t>
  </si>
  <si>
    <t>新建生态停车场3个，缓解游客停车难问题，推动沿线中药材和优质稻发展</t>
  </si>
  <si>
    <t>新建生态停车场3个，产业耕作道5公里</t>
  </si>
  <si>
    <t>项目（工程）验收合格率100%</t>
  </si>
  <si>
    <t>项目（工程）完成及时率≥100%</t>
  </si>
  <si>
    <t>项目补助480万元</t>
  </si>
  <si>
    <t>促进游客到后坝休闲，推动沿线群众一二三产业融合发展，受益人均收入增收额0.05万元</t>
  </si>
  <si>
    <t>受益脱贫人口≥40人</t>
  </si>
  <si>
    <t>≥1年</t>
  </si>
  <si>
    <t>受益建档立卡脱贫人口满意度≥99%</t>
  </si>
  <si>
    <t>头渡镇</t>
  </si>
  <si>
    <t>任小强</t>
  </si>
  <si>
    <t>南川区白沙镇顺竹村社道路建设</t>
  </si>
  <si>
    <t>通村、组硬化路及护栏</t>
  </si>
  <si>
    <t>水泥混凝土路面宽度3.5米，厚度20㎝，强度25Mpa，长4.16公里：分别是（一）顺竹村1社半山公路至张家榜0.18公里；（二）顺竹村3社水轮泵至小茶湾0.25公里；（三）顺竹村4社柏树林湾至白房子0.3公里，顺竹村4社白房子至鸡公咀0.3公里；（四）顺竹村5社草坝屋基至河咀1.3公里；（五）顺竹村6社灯草湾至堰塘0.09公里，顺竹村6社之字坡至榜上0.2公里，顺竹村6社殷家垭口至岩头窖0.4公里；（六）顺竹村7社下坝至老房子0.7公里，顺竹村7社保管室至漆树坎0.19公里，顺竹村7社保管室至新龙榜0.08公里，顺竹村7社光烧湾至冉家湾0.17公里。</t>
  </si>
  <si>
    <t>白沙镇顺竹村</t>
  </si>
  <si>
    <t>方便群众出行，改善当地群众生活生产条件</t>
  </si>
  <si>
    <t>37户脱贫户参加前期项目确定会议、决议，方便脱贫户37户92人出行，解决顺竹村村民出行问题</t>
  </si>
  <si>
    <t>水泥混凝土路面宽度3.5米，厚度20㎝，强度25Mpa，长4.16公里</t>
  </si>
  <si>
    <t>水泥混凝土路面宽度3.5米，厚度20㎝，强度25Mpa，长4.16公里：</t>
  </si>
  <si>
    <t>39.42万元/公路</t>
  </si>
  <si>
    <t>人均收入增收额0.01万元</t>
  </si>
  <si>
    <t>受益79户203人。其中脱贫户37户92人</t>
  </si>
  <si>
    <t>工程使用年限15年</t>
  </si>
  <si>
    <t>受益建档立卡脱贫户满意度100%</t>
  </si>
  <si>
    <t>白沙镇</t>
  </si>
  <si>
    <t>陈刚</t>
  </si>
  <si>
    <t>南川区白沙镇黄阳村社道路建设</t>
  </si>
  <si>
    <t>水泥混凝土路面宽度3.5米，厚度20㎝，强度25Mpa，长2.71公里：（一）黄阳村1社岚垭至大沙丘0.3公里，黄阳村1社地坝丘至莫家湾0.7公里，黄阳村1社金观寺至庙上0.25公里；（二）黄阳村2社半山公路至垭口0.06公里;（三）黄阳村4社洪升基至撕梨坡0.3公里,黄阳村4社垭口至下湾0.4公里，黄阳村4社赵正全岚垭至尹家岩0.7公里。</t>
  </si>
  <si>
    <t>白沙镇黄阳村</t>
  </si>
  <si>
    <t>11户脱贫户参加前期项目确定会议、决议，方便脱贫户9户26人出行，解决黄阳村村民出行问题</t>
  </si>
  <si>
    <t>水泥混凝土路面宽度3.5米，厚度20㎝，强度25Mpa，长2.71公里</t>
  </si>
  <si>
    <t>人均收入增收额0.02万元</t>
  </si>
  <si>
    <t>受益51户153人。其中脱贫户9户26人</t>
  </si>
  <si>
    <t>南川区白沙镇黄阳村致富带头人郑国荣花椒基地项目</t>
  </si>
  <si>
    <t>新建灌溉池3个，共计45立方，共需资金8万元，申请补助资金5万元。</t>
  </si>
  <si>
    <t>黄阳村</t>
  </si>
  <si>
    <t>项目实施后，免于干旱影响，使花椒稳定增产。</t>
  </si>
  <si>
    <t>20人参与前期项目确定会议、决定，20人参与入库项目的选拔，6人参与项目实施过程中施工质量和资金使用的监管。带动建卡脱贫户6户15人土地流转受益；项目建设及基地管理吸纳脱贫户3人以上务工。</t>
  </si>
  <si>
    <t>新建灌溉池3个，每个15立方，共计45立方</t>
  </si>
  <si>
    <t>新建灌溉池3个，每个15立方，共计45立方。</t>
  </si>
  <si>
    <t>完成及时率达100%</t>
  </si>
  <si>
    <t>新建灌溉池3个，每个15立方，共计45立方，申请补助资金5万元</t>
  </si>
  <si>
    <t>带动土地流转163户471人，其中涉及建卡贫困30户78人；项目建设及基地管理吸纳脱贫户3人以上务工。</t>
  </si>
  <si>
    <t>受益建档立卡脱贫人口满意度≥100%</t>
  </si>
  <si>
    <t>张华</t>
  </si>
  <si>
    <t>南川区德隆镇银杏村人畜饮水建设</t>
  </si>
  <si>
    <t xml:space="preserve">   在银杏村1社新建水池：1、（小地名：石腾河沟）修建取水池1口（1立方米），蓄水池1口（20立方米），安装饮水管道32管1500米。2、 (小地名：大河沟)新建取水池1口（1立方米），蓄水池1口(小地名:毛坡)20立方米 ），安装饮水管道32管1500米。                                </t>
  </si>
  <si>
    <t>银杏村1社</t>
  </si>
  <si>
    <t>涉及1社农户52户253人，(其中脱贫户1户8人)项目建设完工后，可解决饮水安全问题。</t>
  </si>
  <si>
    <t>银杏村民代表参与决议。项目建成后可方便群众用水。</t>
  </si>
  <si>
    <t>完成新建人畜饮水池2口40立方米。可临雇工8人，带动脱贫户1户8人</t>
  </si>
  <si>
    <t>新建人畜饮水池2口40立方米</t>
  </si>
  <si>
    <t>项目（工程）完成及时率≥90%</t>
  </si>
  <si>
    <t>项目补助12万元</t>
  </si>
  <si>
    <t>项目建设带动增加脱贫人口收入500-1000元/户.年</t>
  </si>
  <si>
    <t>受益脱贫人口≥8人</t>
  </si>
  <si>
    <t>受益建档立卡脱贫人口满意度≥98%</t>
  </si>
  <si>
    <t>德隆镇</t>
  </si>
  <si>
    <t>吴世平</t>
  </si>
  <si>
    <t>南川区德隆镇银杏村堡坎修建</t>
  </si>
  <si>
    <t>在银杏村通村公路沿线维修堡坎200立方米。</t>
  </si>
  <si>
    <t>银杏村</t>
  </si>
  <si>
    <t>涉及农户479户1643人，(其中脱贫户27户102人)项目建设完工后，可解决出行安全问题。</t>
  </si>
  <si>
    <t>银杏村民代表参与决议。项目建成后可解决出行问题。</t>
  </si>
  <si>
    <t>完成新建村道堡坎200立方米，可临雇工8人。</t>
  </si>
  <si>
    <t>新新建村道堡坎200立方米</t>
  </si>
  <si>
    <t>项目补助7万元</t>
  </si>
  <si>
    <t>受益脱贫人口≥102人</t>
  </si>
  <si>
    <t>南川区德隆镇马鞍村致富带头人张远强中药材示范种植项目</t>
  </si>
  <si>
    <t>在德隆镇马鞍村新建种植中药材种植基地（大黄）20亩，每亩种植2000株，0.7元/株，需资金2.8万元；流转农户土地20亩，150元/亩需资金0.3万元；购买化肥2吨需资金0.4万元，人工费1万元。共计需资金4.5万元。申报财政补助3万元，自筹1.5万元。</t>
  </si>
  <si>
    <t>马鞍村3社</t>
  </si>
  <si>
    <t>项目建成后，能实现马鞍村20余户农户土地流转，其中建卡脱贫户3户16人；预计带动务工10人以上，带动增收0.2万元，其中建卡脱贫户5户以上，增收0.2万元以上。</t>
  </si>
  <si>
    <t>10人参与前期项目确定会议、决定，10人参与入库项目的选拔，5人参与项目实施过程中施工质量和资金使用的监管。预计带动务工10人以上，带动增收0.2万元，其中建卡脱贫户16人以上，增收0.2万元以上。</t>
  </si>
  <si>
    <t>新建中药材种植基地（大黄）20亩。</t>
  </si>
  <si>
    <t>种植中药材大黄20亩。</t>
  </si>
  <si>
    <t>购买中药材（大黄）种苗每亩2000株，0.7元/株，需资金2.8万元；流转农户土地20亩需资金0.3万元，购买化肥需资金0.4万元。</t>
  </si>
  <si>
    <t>项目实施后预计带动周边脱贫人口增收≥200-1000元/户/年，带动德隆镇全域中药材种植发展。</t>
  </si>
  <si>
    <t>受益脱贫人口≥3户16人</t>
  </si>
  <si>
    <t>南川区东城街道大铺子居委人饮管网延伸项目</t>
  </si>
  <si>
    <t>新建Φ100PE管200m，Φ50PPR管300m,Φ32PPR管1400m,DN80无缝钢管850m,新建两座二次供水设备泵房，安装两套二次供水设备和相关配套设施。</t>
  </si>
  <si>
    <t>大铺子6组</t>
  </si>
  <si>
    <t>项目建成后能可解决大铺子6组36户，115人，其中建卡脱贫户6户，17人的饮水问题。</t>
  </si>
  <si>
    <t>村民代表28人参与前期项目确定会议</t>
  </si>
  <si>
    <t>项目竣工验收合格率100%</t>
  </si>
  <si>
    <t>项目补助45万元</t>
  </si>
  <si>
    <t>用水成本户均由6吨减少到3吨。</t>
  </si>
  <si>
    <t>受益建档立卡脱贫户6户17人</t>
  </si>
  <si>
    <t>工程使用年限 10年</t>
  </si>
  <si>
    <t>东城街道</t>
  </si>
  <si>
    <t>刘川</t>
  </si>
  <si>
    <t>13896571286</t>
  </si>
  <si>
    <t>南川区东城街道黄淦村2组灌溉蓄水池建设项目</t>
  </si>
  <si>
    <t>修建灌溉蓄水池长55米，宽35米，深2米。</t>
  </si>
  <si>
    <t>黄淦村2组</t>
  </si>
  <si>
    <t>项目建成后能灌溉2社农田约20亩,柑橘柚子基地50亩。</t>
  </si>
  <si>
    <t>村民代表10人参与前期项目确定会议</t>
  </si>
  <si>
    <t>维修灌溉池，安装饮水管道400米，修一个小型提灌站。</t>
  </si>
  <si>
    <t>项目补助15万元</t>
  </si>
  <si>
    <t xml:space="preserve"> 生产条件改善带动农业亩均产量增加200斤</t>
  </si>
  <si>
    <t>受益建档立卡脱贫户3户12人</t>
  </si>
  <si>
    <t>全市贫困人口技能培训展示二等奖产业补助项目（黄淦村谈自兰）</t>
  </si>
  <si>
    <t>种植养殖加工服务</t>
  </si>
  <si>
    <t>新建1个猪圈，长12米、宽3米,养猪2头。</t>
  </si>
  <si>
    <t>黄淦6组</t>
  </si>
  <si>
    <t>项目实施后可使受益对象人均增加1000元收入</t>
  </si>
  <si>
    <t>村民代表14人参与项目确定会议</t>
  </si>
  <si>
    <t>新建一个猪圈，长20米，宽4米</t>
  </si>
  <si>
    <t>猪圈长20米，宽4米</t>
  </si>
  <si>
    <t>项目补助2万</t>
  </si>
  <si>
    <t>收益脱贫人口≧4人</t>
  </si>
  <si>
    <t>全市贫困人口技能培训展示三等奖产业补助项目（三秀社区杨广）</t>
  </si>
  <si>
    <t>养猪7头，购买饲料8包。</t>
  </si>
  <si>
    <t>安坪2组</t>
  </si>
  <si>
    <t>项目实施后可使受益对象人均增加3500元收入</t>
  </si>
  <si>
    <t>村民代表10人参与项目确定会议</t>
  </si>
  <si>
    <t>项目补助1万</t>
  </si>
  <si>
    <t>南川区东城街道2021年消费扶贫项目</t>
  </si>
  <si>
    <t>购买编织架30个，200元/个；实物展台25个，2120元/个；货物展架（小）38个，2000元/个；货物展架（大）2个，10000元/个；产品包装盒500个，10元/个。</t>
  </si>
  <si>
    <t>项目实施后能提供就业岗位，增加脱贫户、残疾人家庭收入人均收入1000元/月。</t>
  </si>
  <si>
    <t>建卡脱贫户、残疾人、留守妇女共12人参与项目实施，并可增加就业岗位，增加人均收入。</t>
  </si>
  <si>
    <t>完成项目在东街落地，增加游客数量，年提高产品销售额20 %以上，预计带动脱贫户和残疾人12户以上。</t>
  </si>
  <si>
    <t>购买编织架、实物展台、货物展架、产品包装盒</t>
  </si>
  <si>
    <t>项目补助4.8万</t>
  </si>
  <si>
    <t>人均收入增收1000元/月</t>
  </si>
  <si>
    <t>传播传承非遗文化</t>
  </si>
  <si>
    <t>1年</t>
  </si>
  <si>
    <t>受益脱贫户满意度100%</t>
  </si>
  <si>
    <t>南川区东城街道办事处大铺子居委致富带头人赵孝均花椒种植建设项目</t>
  </si>
  <si>
    <t>1、新购烘干机2台，筛选机2套；2、新建烘房共2个共40平方及附属设施；3、新建晾晒场地1000平方米。</t>
  </si>
  <si>
    <t>大铺子居委</t>
  </si>
  <si>
    <t>项目实施可方便群众出行，降低生产成本，优化产业结构，扩大生产规模，解决了当地75户农户土地撂荒，保持水土</t>
  </si>
  <si>
    <t>10户群众，6户脱贫户参加前期项目制定会议、决议，解决当地农户就近务工，其中脱贫户6户</t>
  </si>
  <si>
    <t>解决75户农户撂荒地，5户脱贫户务工</t>
  </si>
  <si>
    <t>项目补助8万元</t>
  </si>
  <si>
    <t>户均收入增收800元/月</t>
  </si>
  <si>
    <t>受益建档立卡脱贫人口22人</t>
  </si>
  <si>
    <t>≥2年</t>
  </si>
  <si>
    <t>受益 人口满意度大于或等于 100%</t>
  </si>
  <si>
    <t>南川区合溪镇道路灾后重建项目</t>
  </si>
  <si>
    <t>用于村社道路灾后重建，修复水毁公路（组织机械清理，修建堡坎）。</t>
  </si>
  <si>
    <t>合溪镇</t>
  </si>
  <si>
    <t>项目实施可修复全镇4个村社区水毁道路，解决270户800人出行，促进产业发展及农产品销售。</t>
  </si>
  <si>
    <t>15人参与前期项目确定会议、决议，13人参与入库项目的选择，6人参与项目实施过程中施工质量和资金使用的监督。</t>
  </si>
  <si>
    <t>修复全镇4个村社区水毁道路,解决270户800人出行，促进产业发展及农产品销售。</t>
  </si>
  <si>
    <t>修复全镇4个村社区水毁道路</t>
  </si>
  <si>
    <t xml:space="preserve"> 项目竣工验收合格率100%</t>
  </si>
  <si>
    <t>恢复整治资金60万元</t>
  </si>
  <si>
    <t>减少建档立卡脱贫户出行成本20元/人</t>
  </si>
  <si>
    <t>受益建档立卡脱贫户数（≥60户256人）</t>
  </si>
  <si>
    <t>工程使用年限（≥15年）</t>
  </si>
  <si>
    <t>受益脱贫户满意度≥98%</t>
  </si>
  <si>
    <t>陈良</t>
  </si>
  <si>
    <t>023-71496568</t>
  </si>
  <si>
    <t>南川区合溪镇风门村山坪塘项目</t>
  </si>
  <si>
    <t>风门村一社（小地名：庙沟）新建山坪塘一口，占地面积约3亩，安装DN40PPR引水管3000米。包括水源地前池、引水管道、山坪塘、坝体、安全护栏、溢洪道、施工临时道路等。</t>
  </si>
  <si>
    <t>项目建成后能解决涉及脱贫户12户47人基本农田灌溉问题。</t>
  </si>
  <si>
    <t>15人参与前期项目确定会议、决议，13人参与入库项目的选择，5人参与项目实施过程中施工质量和资金使用的监督。</t>
  </si>
  <si>
    <t>新建山坪塘一口，占地面积约3亩</t>
  </si>
  <si>
    <t>补助资金80万元</t>
  </si>
  <si>
    <t>解决脱贫户基本农田灌溉问题，灌溉成本降低50元/户</t>
  </si>
  <si>
    <t>受益建档立卡脱贫户数（≥12户47人）</t>
  </si>
  <si>
    <t>工程设计使用年限10年</t>
  </si>
  <si>
    <t>南川区合溪镇九溪社区致富带头人韦泽刚中药材种植项目</t>
  </si>
  <si>
    <t>新建中药材基地150亩，每亩需要500元购买种子、化肥、农药等。</t>
  </si>
  <si>
    <t>项目实施可增加就业岗位，增加脱贫户收入。</t>
  </si>
  <si>
    <t>10户群众，5户脱贫户参加前期项目制定会议、决议，解决当地农户就近务工，其中脱贫户5户。</t>
  </si>
  <si>
    <t>新建中药材基地150亩</t>
  </si>
  <si>
    <t>项目补助5万元</t>
  </si>
  <si>
    <t>增加群众经济收入土地流转50元/亩</t>
  </si>
  <si>
    <t>受益建档立卡脱贫户数（≥5户21人）</t>
  </si>
  <si>
    <t>增加群众经济收入</t>
  </si>
  <si>
    <t xml:space="preserve">李红 </t>
  </si>
  <si>
    <t>南川区河图镇河园、冒水社道公路硬化</t>
  </si>
  <si>
    <t>1、硬化河图镇社道公路3.954公里，宽3.5米（具体包括河园社区：1社河图老医院—大桥湾0.201公里、3社河福路口—梅家港0.331公里、4社鸣大路—黄泥榜0.224、5社鸣大路—李平方家0.535公里、6社河图小学—半边湾—高坎子0.778公里、7社流榜—龙塔生—向阳榜0.371公里、8社石溪高房—柏树沟0.369公里、9社鸣大路—石坝0.628公里；   2、冒水村6社小南垭—大扁头0.517公里。</t>
  </si>
  <si>
    <t>河园社区1.3.4.5.6.7.8.9社和冒水村6社</t>
  </si>
  <si>
    <t>项目实施后，提升公路通达度，方便133户541人（其中建卡脱贫户17户53人）出行及农蓄产品运输。</t>
  </si>
  <si>
    <t>20人参与前期项目确定会议、决定，20人参与入库项目的选择，10人参与项目实施过程中施工质量和资金使用的监管。带动河园社区、冒水村乡村旅游业发展。</t>
  </si>
  <si>
    <t>硬化河图镇社道公路3.954公里，硬化后路面宽3.5米（具体包括河园社区：1社河图老医院—大桥湾0.201公里、3社河福路口—梅家港0.331公里、4社鸣大路—黄泥榜0.224、5社鸣大路—李平方家0.535公里、6社河图小学—半边湾—高坎子0.778公里、7社流榜—龙塔生—向阳榜0.371公里、8社石溪高房—柏树沟0.369公里、9社鸣大路—石坝0.628公里；冒水村6社小南垭—大扁头0.517公里，项目实施后，提升公路通达度，方便126户517人（其中建卡脱贫户17户53人）出行及农蓄产品运输。</t>
  </si>
  <si>
    <t>≥3.954公里</t>
  </si>
  <si>
    <t>每公里补助≥5万元</t>
  </si>
  <si>
    <t>受益建卡脱贫户≥53人</t>
  </si>
  <si>
    <t>周小波</t>
  </si>
  <si>
    <t>南川区河图镇长坪村1.2社公路硬化</t>
  </si>
  <si>
    <t>硬化长坪村2社小岚垭至1社瓦厂公路2.318公里，宽4.5米。</t>
  </si>
  <si>
    <t>长坪村1、2社</t>
  </si>
  <si>
    <t>项目实施后，将形成交通环线，提升公路网络通达度，改善长坪村1、2社群众116户370人（其中建卡脱贫户6户19人）出行条件及方便农蓄产品运输。</t>
  </si>
  <si>
    <t>20人参与前期项目确定会议、决定，20人参与入库项目的选择，5人参与项目实施过程中施工质量和资金使用的监管。带动河园、冒水产业发展。</t>
  </si>
  <si>
    <t>硬化长坪村2社小岚垭至1社瓦厂公路2.318公里，改善长坪村1、2社群众116户370人（其中建卡脱贫户6户19人）出行条件及方便农蓄产品运输。</t>
  </si>
  <si>
    <t>≥2.318公里</t>
  </si>
  <si>
    <t>每公里补助10万元</t>
  </si>
  <si>
    <t>受益建卡脱贫户≥19人</t>
  </si>
  <si>
    <t>南川区河图镇河园3社社道公路扩宽改建</t>
  </si>
  <si>
    <t>扩宽改建河园3社河福路口—新房子—窝子山社道公路0.881公里，具体建设任务为修筑堡坎290方。</t>
  </si>
  <si>
    <t>河园社区3社</t>
  </si>
  <si>
    <t>项目实施后，便于4.5米宽公路硬化工程实施，提升公路通达度，方便40户170人出行及农蓄产品运输。</t>
  </si>
  <si>
    <t>20人参与前期项目确定会议、决定，20人参与入库项目的选择，5人参与项目实施过程中施工质量和资金使用的监管。带动河园社区、冒水村乡村旅游业发展。</t>
  </si>
  <si>
    <t>完成扩宽改建河园3社河福路口—新房子—窝子山社道公路堡坎修筑290方，项目实施后，便于4.5米宽公路硬化工程实施，提升公路通达度，方便40户170人出行及农蓄产品运输。</t>
  </si>
  <si>
    <t>≥0.881公里</t>
  </si>
  <si>
    <t>每方成本350万元</t>
  </si>
  <si>
    <t>受益户≥170人</t>
  </si>
  <si>
    <t>受益人口满意度≥100%</t>
  </si>
  <si>
    <t>南川区河图镇上河村致富带头人杨钢冻库建设项目</t>
  </si>
  <si>
    <t>新建冻库100立方，安装冷冻设备一套，共计需资金15.5万元，申请补助资金10万元。</t>
  </si>
  <si>
    <t>上河村7社</t>
  </si>
  <si>
    <t>项目实施后，实现冷藏反季节销售；降低果蔬因腐烂变质的浪费，提高农民收入。</t>
  </si>
  <si>
    <t>15人参与前期项目确定会议、决定，15人参与入库项目的选拔，5人参与项目实施过程中施工质量和资金使用的监管。建卡脱贫户6户15人受益。</t>
  </si>
  <si>
    <t>新建冻库100立方米; 安装冷冻设备一套。</t>
  </si>
  <si>
    <t>新建冻库100立方米，800元/立方米; 安装冷冻设备一套，7.5万元，</t>
  </si>
  <si>
    <t>新建冻库100立方米，800元/立方米; 安装冷冻设备一套，需资金7.5万元。</t>
  </si>
  <si>
    <t>受益户≥5户</t>
  </si>
  <si>
    <t>群众满意度100%</t>
  </si>
  <si>
    <t>杨钢</t>
  </si>
  <si>
    <t>南川区河图镇社道公路建设</t>
  </si>
  <si>
    <t>长坪村茶叶基地与石溪镇盐井村茶旅融合通畅工程，新开挖冒水4社至河园7社连接路1.8公里，6.5米宽，含路基开挖、回填、挡墙修筑等。</t>
  </si>
  <si>
    <t>冒水村4社—河园村7社</t>
  </si>
  <si>
    <t>项目实施后，使长坪、冒水千亩茶叶基地与石溪镇盐井梯田形成茶旅融合旅游环线，促进河图镇全域经济发展，全面改善冒水村3—6社及河园7社建卡脱贫户15户63人生产生活条件。</t>
  </si>
  <si>
    <t>15人参与前期项目确定会议、决定，15人参与入库项目的选拔，5人参与项目实施过程中施工质量和资金使用的监管。项目实施后，使长坪、冒水千亩茶叶基地与石溪镇盐井梯田形成茶旅融合旅游环线，促进河图镇全域经济发展，全面改善冒水村3—6社及河园7社建卡脱贫户15户63人生产生活条件。</t>
  </si>
  <si>
    <t>完成新开挖冒水4社至河园7社连接路1.8公里，6.5米宽，含路基开挖、回填、挡墙修筑等。</t>
  </si>
  <si>
    <t>新开挖冒水4社至河园7社连接路1.8公里，6.5米宽，含路基开挖、回填、挡墙修筑等。</t>
  </si>
  <si>
    <t>新开挖冒水4社至河园7社连接路1.8公里，6.5米宽，含路基开挖、回填、挡墙修筑等，成本共计35万元。</t>
  </si>
  <si>
    <t>打通长坪冒水千亩茶叶基地至石溪镇盐井梯田交通，形成旅游环线，促进河图镇全域经济发展。促进人均增收500元以上</t>
  </si>
  <si>
    <t>受益脱贫人口≥15户63人</t>
  </si>
  <si>
    <t>赵德俊</t>
  </si>
  <si>
    <t>南川区河图镇2021年消费扶贫项目</t>
  </si>
  <si>
    <t xml:space="preserve">1.西部消费扶贫中心南川馆运营费及推广宣传费14万余元，金佛山珍新媒体运营短视频直播200场、不少于600小时，采茶节、丰收节等大型节日直播3场，每场主播不少于5人28万余元，共投入38万元，申请补贴19万元。
2.销售板栗、大米等农产品，年销售额100余万元，申请补贴5万元。
3.农副产品包装及宣传：长坪贡米、毛壳方竹笋包装费及包装设计费14.5万元，产品宣传费5.5万元，投入20万余元，申请补贴5.5万元。
</t>
  </si>
  <si>
    <t>可使100余户（脱贫户、低保户、非脱贫户）200余个农民受益，年助农增收20万元以上，并高于市场收购价5%-10%收购脱贫户的农产品。通过项目实施，积极助农增收，切实巩固脱贫攻坚成果。</t>
  </si>
  <si>
    <t>带动农副产品销售涉及100户200人以上（其中建卡脱贫户30户80人受益，年助农增收20万元以上，其中脱贫户增收5万元。</t>
  </si>
  <si>
    <t>预计可带动农户受益100户200人（其中建卡脱贫户预计共30户80人），并高于市场收购价5%-10%收购脱贫户的农产品，年助农增收20万元以上。通过项目实施，积极助农增收，切实巩固脱贫攻坚成果。</t>
  </si>
  <si>
    <t xml:space="preserve">1.西部消费扶贫中心南川馆运营费及推广宣传费14万余元，金佛山珍新媒体运营短视频，每年日常直播200场（不少于600小时，组织采茶节，丰收节，方竹笋，大型节日直播3场（每场主播不少于5人）;
2.销售农产品（板栗、大米、方竹笋、蜂蜜、水果等），年销售额100余万元；
3.农副产品包装及宣传：长坪贡米、毛壳方竹笋包装费及包装设计费14.5万余元，产品宣传费5.5万余元，投入20万余元。                          </t>
  </si>
  <si>
    <t xml:space="preserve">1.西部消费扶贫中心南川馆运营费及推广宣传费14万余元，金佛山珍新媒体运营短视频，每年日常直播200场（不少于600小时，组织采茶节，丰收节，方竹笋，大型节日直播3场（每场主播不少于5人）24万余元，共投入38万余元，申请补贴19万元；
2.销售农产品（板栗、大米、方竹笋、蜂蜜、水果等），年销售额100余万元，申请补贴5万元；
3.农副产品包装及宣传：长坪贡米、毛壳方竹笋包装费及包装设计费14.5万余元，产品宣传费6万余元，投入20万余元，申请补贴6万元。                           </t>
  </si>
  <si>
    <t>按照本实施方案在2021年完成，预计全年可以销售农副产品金额100万余元（板栗、大米、方竹笋、蜂蜜、水果等）。对带动全区农副产品销售增收、推动乡村振兴都将发挥积极的作用。</t>
  </si>
  <si>
    <t>可使100余户（脱贫户、低保户、非脱贫户）200余位农民受益，年助农增收20万元以上，并高于市场收购价5%-10%收购脱贫户的农产品。通过项目实施，积极助农增收，切实巩固脱贫攻坚成果。</t>
  </si>
  <si>
    <t>河图镇（重庆红耘科技有限公司）</t>
  </si>
  <si>
    <t>张琴</t>
  </si>
  <si>
    <t>南川区河图镇骑坪村乡村旅游基础设施建设项目</t>
  </si>
  <si>
    <t>在骑坪村2组新建乡村特色农产品移动售货亭2个；结合骑坪村板栗产业和现有民宿，打造板栗基地核心区景观600平米；新建农耕雕塑2组、农事体验区200平米。</t>
  </si>
  <si>
    <t>骑坪村</t>
  </si>
  <si>
    <t>带动乡村旅游发展，促进骑坪村350户1200余人增收，帮助村民线上线下销售农副产品，全面解决脱贫群众农副产品销售难问题。预计带动周边脱贫人口增收≥200-1000元/户/年，巩固脱贫成果。</t>
  </si>
  <si>
    <t>15人参与前期项目确定会议、决定，15人参与入库项目的选拔，5人参与项目实施过程中施工质量和资金使用的监管。解决就近务工10人以上（其中脱贫户5人）。</t>
  </si>
  <si>
    <t>在骑坪村2组新建乡村特色农产品移动售货亭2个；结合骑坪村板栗产业和现有民宿，打造板栗基地核心区景观700平米；新建农耕雕塑2组、农事体验区200平米。</t>
  </si>
  <si>
    <t>在骑坪村2组新建乡村特色农产品移动售货亭2个，1.2万元/个；打造板栗基地核心区景观600平米，280元/㎡；新建农耕雕塑2组（2.9万元/组）、农事体验区200平米，（250元/㎡）。</t>
  </si>
  <si>
    <t>项目实施后预计带动周边脱贫人口增收≥200-1000元/户/年，带动河图镇全域乡村旅游发展。</t>
  </si>
  <si>
    <t>受益脱贫人口≥20人</t>
  </si>
  <si>
    <t>冯明</t>
  </si>
  <si>
    <t>南川区河图镇骑坪村人饮管网改造工程</t>
  </si>
  <si>
    <t>安装人饮管网8000米（包括开挖、回填），28.85元/米，需资金23.08万元；安装水表、表前阀、表后阀120户，160元/户，需资金1.92万元。共需资金25万元。</t>
  </si>
  <si>
    <t>项目实施后，能长期解决120户421人饮水安全。</t>
  </si>
  <si>
    <t>15人参与前期项目确定会议、决定，15人参与入库项目的选拔，5人参与项目实施过程中施工质量和资金使用的监管。解决就近务工10人以上。</t>
  </si>
  <si>
    <t>安装人饮管网8000米（包括开挖、回填）；安装水表、表前阀、表后阀120户。</t>
  </si>
  <si>
    <t>安装人饮管网8000米（包括开挖、回填），28.85元/米；安装水表、表前阀、表后阀120户，160元/户。</t>
  </si>
  <si>
    <t>项目实施后能长期解决120户400余人饮水安全。降低人均用水成本≥50元</t>
  </si>
  <si>
    <t>受益脱贫人口≥5人</t>
  </si>
  <si>
    <t>南川区冷水关镇大岩村4社人行便民桥建设</t>
  </si>
  <si>
    <t>人行便民桥长6米，宽4.4米，高2.5米。</t>
  </si>
  <si>
    <t>南川区冷水关镇大岩村</t>
  </si>
  <si>
    <t>项目实施可解决103人出行。</t>
  </si>
  <si>
    <t>脱贫户参加前期项目确定会议、决议。项目实施可完善基础设施建设，解决53户103人受益其中建卡脱贫户7户29人出行难问题。</t>
  </si>
  <si>
    <t>新建人行便民桥长6米，宽4.4米，高2.5米。可解决103人出行。</t>
  </si>
  <si>
    <t>项目竣工合格率100%</t>
  </si>
  <si>
    <t>项目补助4万元</t>
  </si>
  <si>
    <t>项目建设带动增加脱贫人口收入≥200-1000元/户.年</t>
  </si>
  <si>
    <t>受益人口103人</t>
  </si>
  <si>
    <t>工程设计使用年限≥10年</t>
  </si>
  <si>
    <t>受益脱贫人口满意度≥100%</t>
  </si>
  <si>
    <t>冷水关镇</t>
  </si>
  <si>
    <t>曹正中</t>
  </si>
  <si>
    <t>南川区冷水关镇水碓村4社人行便民桥建设</t>
  </si>
  <si>
    <t>人行便民桥长6米，宽4米，高3米。</t>
  </si>
  <si>
    <t>南川区冷水关镇水碓村</t>
  </si>
  <si>
    <t>项目实施可解决86人出行。</t>
  </si>
  <si>
    <t>脱贫户参加前期项目确定会议、决议。项目实施可完善基础设施建设，解决25户86人其中建卡脱贫户7户29人出行难问题。</t>
  </si>
  <si>
    <t>新建人行便民桥长6米，宽4米，高3米。可解决86人出行。</t>
  </si>
  <si>
    <t>受益人口86人</t>
  </si>
  <si>
    <t>南川区冷水关镇水碓村3社公路硬化建设</t>
  </si>
  <si>
    <t>硬化公路110米，宽3.5米，厚0.2米。</t>
  </si>
  <si>
    <t>项目实施可解决46人出行。</t>
  </si>
  <si>
    <t>脱贫户参加前期项目确定会议、决议。项目实施可完善基础设施建设，解决23户46人其中建卡脱贫户2户4人出行难问题。</t>
  </si>
  <si>
    <t>硬化公路110米，宽3.5米，厚0.2米。可解决46人出行。</t>
  </si>
  <si>
    <t>南川区冷水关镇杉楠村6社公路硬化建设</t>
  </si>
  <si>
    <t>硬化公路长1550米，宽3.5米，厚0.2米。</t>
  </si>
  <si>
    <t>南川区冷水关镇杉楠村</t>
  </si>
  <si>
    <t>项目实施可解决165人出行问题。</t>
  </si>
  <si>
    <t>脱贫户参加前期项目确定会议、决议。项目实施可完善基础设施建设，解决54户165人其中建卡脱贫户10户42人出行难问题。</t>
  </si>
  <si>
    <t>硬化公路长1550米，宽3.5米，厚0.2米。可解决165人出行问题。</t>
  </si>
  <si>
    <t>受益人口165人</t>
  </si>
  <si>
    <t>南川区冷水关镇幸福村致富带头人马传会小龙虾养殖建设项目</t>
  </si>
  <si>
    <t>硬化龙虾养殖虾塘内坝长700米，高2.5米，厚0.08-0.1米，硬化齿墙长700米，宽0.4米，高0.4米，C20标号，维修山坪塘放水设施30米。</t>
  </si>
  <si>
    <t>冷水关镇幸福村</t>
  </si>
  <si>
    <t>带动20户65人，其中脱贫户3户12人增收。</t>
  </si>
  <si>
    <t>脱贫户3户参加前期项目确定会议、决议。项目实施可完善基础设施建设，解决20户65人其中建卡脱贫户3户12人增收问题。</t>
  </si>
  <si>
    <t>硬化龙虾养殖虾塘内坝长700米，高2.5米，厚0.08-0.1米，硬化齿墙长700米，宽0.4米，高0.4米，C20标号，维修山坪塘放水设施30米。带动脱贫户20户65人，其中3户12人增收。</t>
  </si>
  <si>
    <t>硬化龙虾养殖虾塘内坝长700米，高2.5米，厚0.08-0.1米，硬化齿墙长700米，宽0.4米，高0.4米，C20标号，维修山坪塘放水设施30米。补助10万元。</t>
  </si>
  <si>
    <t>可使脱贫户3户户均增加收入1000元以上。</t>
  </si>
  <si>
    <t>建卡脱贫户受益3户12人</t>
  </si>
  <si>
    <t>脱贫人口满意度98%</t>
  </si>
  <si>
    <t>彭兵</t>
  </si>
  <si>
    <t>南川区黎香湖镇南太路乡村旅游基础设施提档升级工程</t>
  </si>
  <si>
    <t>休闲农业与乡村旅游</t>
  </si>
  <si>
    <t>南太路沿线旅游设施提档升级，规范标识、标牌，新建旅游厕所2座，沿途设置招呼站2座，垃圾分类房3个。</t>
  </si>
  <si>
    <t>南湖村</t>
  </si>
  <si>
    <t>项目实施能优化产业发展，改善出行条件，带动增收，改善群众环境卫生意识，受益群众146人，带动旅游增收200元/人，巩固脱贫攻坚成果。</t>
  </si>
  <si>
    <t>为脱贫户提供就业岗位，增加收入。2户脱贫户参加前期项目确定会议、决议，监督。</t>
  </si>
  <si>
    <t>工程完成及时率≥100%</t>
  </si>
  <si>
    <t>南太路沿线旅游设施提档升级，规范标识、标牌，新建旅游厕所2座，沿途设置招呼站2座，垃圾分类房3个。总投资46万。</t>
  </si>
  <si>
    <t>受益建档立卡脱贫人口数≥146人</t>
  </si>
  <si>
    <t>项目后期管护延续性长期</t>
  </si>
  <si>
    <t>脱贫人口满意度100%</t>
  </si>
  <si>
    <t>黎香湖镇</t>
  </si>
  <si>
    <t>邓江</t>
  </si>
  <si>
    <t>南川区黎香湖镇南湖村乡村旅游综合体项目</t>
  </si>
  <si>
    <t>1、种植景观树45亩。2、树下套种药材45亩。3、临湖修建观光船屋2个。4、修建观光六角凉亭4个。5、修建观光步行便道400米，砼C20垫层（宽1.5米，厚0.1米），平铺防滑景观石块。6、修建临湖步行便道200米，防腐木质结构（宽1.5米，厚0.1米），安装临湖面仿木防护栏。</t>
  </si>
  <si>
    <t>项目实施可解决南湖村4组群众产业发展，受益群众34人，人均收入增收0.03万元，巩固脱贫成果。</t>
  </si>
  <si>
    <t>11户脱贫户参加前期项目确定会议、决议，解决解决南湖村4组群众产业发展。</t>
  </si>
  <si>
    <t>1、种植景观樱花树45亩。2、樱花树下套种药材（桔梗）45亩。3、临湖修建观光船屋2个。4、修建观光六角凉亭4个。5、修建观光步行便道400米，砼C20垫层（宽1.5米，厚0.1米），平铺防滑景观石块。6、修建临湖步行便道200米，防腐木质结构（宽1.5米，厚0.1米），安装临湖面仿木防护栏。</t>
  </si>
  <si>
    <t xml:space="preserve">1、种植景观樱花树45亩。2、樱花树下套种药材（桔梗）45亩。3、临湖修建观光船屋2个。4、修建观光六角凉亭4个。5、修建观光步行便道400米，砼C20垫层（宽1.5米，厚0.1米），平铺防滑景观石块。6、修建临湖步行便道200米，防腐木质结构（宽1.5米，厚0.1米），安装临湖面仿木防护栏。  </t>
  </si>
  <si>
    <t>1、种植景观樱花树45亩。2、樱花树下套种药材（桔梗）45亩。3、临湖修建观光船屋2个。4、修建观光六角凉亭4个。5、修建观光步行便道400米，砼C20垫层（宽1.5米，厚0.1米），平铺防滑景观石块。6、修建临湖步行便道200米，防腐木质结构（宽1.5米，厚0.1米），安装临湖面仿木防护栏。总投资130万元。</t>
  </si>
  <si>
    <t>人均收入增收额0.03万元</t>
  </si>
  <si>
    <t>受益建档立卡脱贫人口数≥34人</t>
  </si>
  <si>
    <t>南川区黎香湖镇2021年度社道公路建设</t>
  </si>
  <si>
    <t>硬化杨家核桃湾-石堡屋基公路0.6公里，宽4.5米。石门垭口-胡泽生房子，王光华房子-大院子，中海苗圃-九石坝，垭口公路-何家湾，奶牛场-大田沟，大田沟-中岗，原慈竹学校-赵志能房子，杨超明房子-刘昌合房子，南太路-半坡，沙湾-杨家屋基，观音岩-黄金扁，上芋河湾-舒焱彬房子，农耕博物馆-陈家湾，石坝岚丫-林官丫公路5.9公里，宽3.5米。</t>
  </si>
  <si>
    <t>项目实施后方便脱贫户55户171人。</t>
  </si>
  <si>
    <t>55户脱贫户参加前期项目论证，解决当地群众出行问题，降低农产品运输成本，方便农产品出售。</t>
  </si>
  <si>
    <t>硬化入道路6.5公里</t>
  </si>
  <si>
    <t>道路补助标准170000元/km</t>
  </si>
  <si>
    <t>受益群众人均收出行成本降低0.01万元）</t>
  </si>
  <si>
    <t>受益建档立卡脱贫户人数≥86人</t>
  </si>
  <si>
    <t>吴秀</t>
  </si>
  <si>
    <t>南川区黎香湖镇北湖村果园基地项目（二期）</t>
  </si>
  <si>
    <t>1.葡萄避雨设施，（铝包钢丝20万米，避雨膜6000米及配套设施）2.公共卫生间一座（面积25平方米，包括设施及装饰）3.硬化停车场（面积300平方米，大约20个停车位）4.观光亭4座（5米X5米四角亭）5.植保机无人机一台 6.修建安全栏（长150米，高1.8米），农场大门（自动，长4.2米，高2米）7.观光台2座 8.搭建500平方米百香果观光架</t>
  </si>
  <si>
    <t>北湖村</t>
  </si>
  <si>
    <t>项目实施可带动北湖村18人参与务工，发展特色种植产业，巩固脱贫攻坚成果，产业发展可持续5年。</t>
  </si>
  <si>
    <t>9户脱贫户参与入库项目的选择，为脱贫户提供就业岗位，增加收入。</t>
  </si>
  <si>
    <t>1.葡萄避雨设施，（铝包钢丝20万米，避雨膜6000米及配套设施）2.公共卫生间一座（面积25平方米，包括设施及装饰）3.硬化停车场（面积300平方米，大约20个停车位）4.观光亭4座（5米X5米四角亭）5.植保机无人机一台 6.修建安全栏、农场大门（自动）7.观光台2座 8.搭建500平方米百香果观光架总投资69.3万元</t>
  </si>
  <si>
    <t>特色产业带动增加脱贫人口收入（总收入）≥15万元</t>
  </si>
  <si>
    <t>受益建档立卡脱贫人口数≥18人</t>
  </si>
  <si>
    <t>南川区黎香湖镇南湖村4组基础设施项目</t>
  </si>
  <si>
    <t>修建鱼塘3口，约5000平方米。修建便民路400米，宽1.5米。安装防护网300米，修建人饮水池一口，200立方米，安装PE75水管400米。</t>
  </si>
  <si>
    <t>项目实施可解决南湖村4组群众产业发展。</t>
  </si>
  <si>
    <t>工程完成及时率100%</t>
  </si>
  <si>
    <t>项目补助40万元</t>
  </si>
  <si>
    <t>带动当地群众务工，人均收入增收额0.02万元</t>
  </si>
  <si>
    <t>40户113人，其中脱贫户11户34人。</t>
  </si>
  <si>
    <t>10年</t>
  </si>
  <si>
    <t>受益脱贫人口满意度≥98%</t>
  </si>
  <si>
    <t>南川区黎香湖镇北湖村5组基础设施项目</t>
  </si>
  <si>
    <t>开挖一条宽6.5米，长400米的产业路，修建鱼塘1口，约5亩。修建便民路200米，宽1.2米。修建管理用房一间34平方米。</t>
  </si>
  <si>
    <t>项目实施可解决北湖村5组群众产业发展。</t>
  </si>
  <si>
    <t>2户脱贫户参加前期项目确定会议、决议，解决北湖村5组群众产业发展。</t>
  </si>
  <si>
    <t>项目补助50万元</t>
  </si>
  <si>
    <t>带动当地群众务工人均收入增收额0.02万元</t>
  </si>
  <si>
    <t>11户34人，其中脱贫户2户4人。</t>
  </si>
  <si>
    <t>南川区黎香湖镇尾库老公社大坝建设</t>
  </si>
  <si>
    <t>维修整治黎香湖尾库老公社大坝一座。</t>
  </si>
  <si>
    <t>东湖村</t>
  </si>
  <si>
    <t>项目实施后方便81户215人，涉及脱贫户7户19人。</t>
  </si>
  <si>
    <t>7户脱贫户参加前期项目论证，解决当地群众出行问题，降低农产品运输成本，方便农产品出售。</t>
  </si>
  <si>
    <t>加固黎香湖尾库老公社桥和大坝。</t>
  </si>
  <si>
    <t>生产生活条件改善降低产业运输成本≥10%</t>
  </si>
  <si>
    <t>受益建档立卡脱贫户人数≥19人</t>
  </si>
  <si>
    <t>南川区黎香湖镇村社道路灾毁修复项目</t>
  </si>
  <si>
    <t>用于村社道路灾后重建。</t>
  </si>
  <si>
    <t>180户1162人，涉及脱贫户20户79人。</t>
  </si>
  <si>
    <t>10户脱贫户参加前期项目论证，解决当地群众出行问题，降低农产品运输成本，方便农产品出售。</t>
  </si>
  <si>
    <t>受益建档立卡脱贫户人数≥79人</t>
  </si>
  <si>
    <t>南川区黎香湖镇东湖村致富带头人田强中药材种植项目</t>
  </si>
  <si>
    <t>新扩种菊花50亩，投入种苗、肥料、薄膜共计7.5万元，申请补助资金5万元。</t>
  </si>
  <si>
    <t>项目实施可带动东湖村1社脱贫户6户22人，部分参与务工，巩固发展1社中药材产业。</t>
  </si>
  <si>
    <t>6户脱贫户参与入库项目的选择，为脱贫户提供就业岗位。</t>
  </si>
  <si>
    <t>新扩种菊花50亩，投入种苗、肥料、薄膜共计7.5万</t>
  </si>
  <si>
    <t>新扩种菊花50亩，投入种苗、肥料、薄膜共计7.5万元</t>
  </si>
  <si>
    <t>优先解决建卡脱贫户、低保户等就业，以产业扶贫方式实现户均增收</t>
  </si>
  <si>
    <t>受益建档立卡脱贫人口数≥22人</t>
  </si>
  <si>
    <t>南川区鸣玉镇2021年度社道公路建设</t>
  </si>
  <si>
    <t>四中村2社沙湾至张家湾四好农村路改扩建工程，农村4.5米四好路硬化1.24km，0.2米厚，C25砼。</t>
  </si>
  <si>
    <t>鸣玉镇四中村2社</t>
  </si>
  <si>
    <t>项目实施可完善基础设施建设，解决94户286人，其中脱贫户6户28人出行困难问题。</t>
  </si>
  <si>
    <t>32名群众代表其中6户脱贫户参加前期项目确定会议、决议，项目完成后可解决94户286人，其中脱贫户6户28人出行困难问题。</t>
  </si>
  <si>
    <t>完成农村4.5米四好路硬化1.24km</t>
  </si>
  <si>
    <t>路面硬化≥1.24km</t>
  </si>
  <si>
    <t>补助标准（16万元/公里）</t>
  </si>
  <si>
    <t>年人均出行成本降低50元）</t>
  </si>
  <si>
    <t>受益脱贫人口28人</t>
  </si>
  <si>
    <t>道路使用年限（≥8年）</t>
  </si>
  <si>
    <t>鸣玉镇</t>
  </si>
  <si>
    <t>杨强</t>
  </si>
  <si>
    <t>南川区鸣玉镇金光村致富带头人梁军晚熟李基地项目</t>
  </si>
  <si>
    <t>熟李基地基础设施建设，修建灌溉池30立方米，引水沟80米，人行便道路长600米宽1米，硬化坝子120平方米。</t>
  </si>
  <si>
    <t>鸣玉镇金光村3社</t>
  </si>
  <si>
    <t>完善20亩中熟李基地基础设施建设，发展壮大产业，带动脱贫户3户11人增收。</t>
  </si>
  <si>
    <t>15人参与前期项目确定会议、决定，15人参与入库项目的选拔，5人参与项目实施过程中施工质量和资金使用的监管。带动脱贫户3户通过务工增收。</t>
  </si>
  <si>
    <t>完善20亩中熟李基地基础设施。修建灌溉池30立方米，引水沟80米，人行便道路长600米宽1米，坝子120平方米。</t>
  </si>
  <si>
    <t>修建灌溉池30立方米，引水沟80米，人行便道路长600米，坝子120平方米。</t>
  </si>
  <si>
    <t>项目建设带动增加脱贫人口户均增收≥800元</t>
  </si>
  <si>
    <t>受益脱贫人口≥3户</t>
  </si>
  <si>
    <t>受益脱贫人口满意度≥95%</t>
  </si>
  <si>
    <t>郑辉</t>
  </si>
  <si>
    <t>南川区鸣玉镇“稻香渔歌”乡村振兴示范长廊一期工程建设项目</t>
  </si>
  <si>
    <t xml:space="preserve"> 鸣玉镇中心社区“稻香渔歌”示范基地建设。</t>
  </si>
  <si>
    <t>鸣玉镇中心社区5社</t>
  </si>
  <si>
    <t>打造乡村振兴示范点，项目可带动当地乡村旅游发展，带动农户参与务工，流转土地100余亩，实现脱贫户10户34人收入增加。</t>
  </si>
  <si>
    <t>30人参与前期项目确定会议、决定，30人参与入库项目的选择，5人参与项目实施过程中施工质量和资金使用的监管。解决15人以上就近务工；带动乡村旅游，实现脱贫户10户34人收入增加。</t>
  </si>
  <si>
    <t>“稻香渔歌”示范基地建设。</t>
  </si>
  <si>
    <t>建设100亩稻渔综合种养基地</t>
  </si>
  <si>
    <t>项目补助100万元</t>
  </si>
  <si>
    <t>项目建设带动当地旅游，脱贫户均增加务工等收入≥0.5万元。</t>
  </si>
  <si>
    <t>受益农户150户526人(其中脱贫户10户34人）</t>
  </si>
  <si>
    <t>村集体经济收益40%用于扩大再生产，30%用于公益事业及绩效奖励，30%用于村集体发展资金</t>
  </si>
  <si>
    <t>南川区南城街道松林煤矿至松林茶山产业路项目</t>
  </si>
  <si>
    <t>2.9公里产业路路基开挖、修砌堡坎，油化，宽6.5米。</t>
  </si>
  <si>
    <t>松林社区</t>
  </si>
  <si>
    <t>项目建成后方便周边农户300人，其中脱贫户9户21人，每人每年增收1000元</t>
  </si>
  <si>
    <t>8人参与前期项目决定会议，9人参与入库项目的选拔，5人参与项目实施中施工质量和资金使用的监督，解决脱贫户21人务工</t>
  </si>
  <si>
    <t>2.9公里产业路路基开挖、修砌堡坎，油化</t>
  </si>
  <si>
    <t>2.9公里</t>
  </si>
  <si>
    <t>开挖土方17.35元/立方米；石方开挖37.28元/立方米；堡坎水泥修砌540元/立方米</t>
  </si>
  <si>
    <t>增加产业收入≥10万元，建卡脱贫户每户增加务工等收入≥0.1万元。</t>
  </si>
  <si>
    <t>受益建卡脱贫户≥21人</t>
  </si>
  <si>
    <t>南城街道办事处</t>
  </si>
  <si>
    <t xml:space="preserve">是 </t>
  </si>
  <si>
    <t>吴光琴</t>
  </si>
  <si>
    <t>南川区南城街道三汇村良瑜生态农场管护项目</t>
  </si>
  <si>
    <t>产业路</t>
  </si>
  <si>
    <t>800亩生态农场后续管护，人工、肥料、农药等，每亩1150元，共92万。</t>
  </si>
  <si>
    <t>三汇村</t>
  </si>
  <si>
    <t>项目实施通过公司+农户，带动当地农户参与务工，为脱贫户提供就业岗位，增加收入5000元/人/年。</t>
  </si>
  <si>
    <t>8人参与前期项目确定会议、决定，8人参与入库项目的选拔，5人参与项目实施过程中施工质量和资金使用的监管。解决脱贫户增加收入5000元/人/年。</t>
  </si>
  <si>
    <t>完成800亩生态农场的后续管护工作</t>
  </si>
  <si>
    <t>800亩</t>
  </si>
  <si>
    <t>完成管护，合格率达100%</t>
  </si>
  <si>
    <t>每亩1150元</t>
  </si>
  <si>
    <t>增加产业收入≥10万元，建卡脱贫户每户增加务工等收入≥0.5万元。</t>
  </si>
  <si>
    <t>受益建卡脱贫户≥5人</t>
  </si>
  <si>
    <t>补助资金60万的30%，18万作为村集体持股，从2021年至2025年连续5年，按持股资金的5%用于分红，分红资金9000元/年。五年后村集</t>
  </si>
  <si>
    <t>南川区南城街道双河场村四好农村路改造工程一标段建设</t>
  </si>
  <si>
    <t>硬化双河场村四好农村路6条5.581公里，宽3.5米；其中倒车坝至原9组2.606km、敬老院至干堰塘2.236km 、杨育伦至马家沟0.305km、花桥至杨邦华段0.203km、罗章辉至周家院子段0.159km、李克嘴支路段0.072km。</t>
  </si>
  <si>
    <t>双河场村</t>
  </si>
  <si>
    <t>项目建成后，可解决77户296人，其中建卡脱贫户15户55人出行难问题</t>
  </si>
  <si>
    <t>8人参与前期项目决定会议，9人参与入库项目的选拔，5人参与项目实施中施工质量和资金使用的监督，项目建成后，可解决77户296人，其中建卡脱贫户15户55人出行难问题，带动产业发展。</t>
  </si>
  <si>
    <t>硬化双河场村四好农村路6条5.581公里，宽3.5米</t>
  </si>
  <si>
    <t>5.581公里</t>
  </si>
  <si>
    <t>合格率达100%</t>
  </si>
  <si>
    <t>每公里11.98万元</t>
  </si>
  <si>
    <t>项目建成后，可解决77户296人，其中建卡脱贫户15户55人出行难问题，带动产业发展。降低出行成本0.01万元/年。</t>
  </si>
  <si>
    <t>受益建卡脱贫户≥55人</t>
  </si>
  <si>
    <t>南川区南城街道2021年消费扶贫项目（一）</t>
  </si>
  <si>
    <t>销售扶贫产品125吨、共计104万元，其中老盐菜60吨、60万元，大米55吨、28万元，菜油10吨、16万元。</t>
  </si>
  <si>
    <t>金佛社区</t>
  </si>
  <si>
    <t>项目实施可使1.农户151人（其中脱贫户8人）参与务工。2.巩固发展老盐菜产业200亩、优质水稻150亩、优质油菜300亩。</t>
  </si>
  <si>
    <t>44户农户参加参与入库项目的选择，实现建卡脱贫户灵活就业8人，每人每年增收2500元</t>
  </si>
  <si>
    <t>巩固发展老盐菜产业200亩、优质水稻150亩、优质油菜300亩。</t>
  </si>
  <si>
    <t>销售老盐菜扶贫产品25吨</t>
  </si>
  <si>
    <t>项目完成率100%</t>
  </si>
  <si>
    <t>销售成本82万元，其中老盐菜38万元、优质大米25万元、优质菜油19万元。</t>
  </si>
  <si>
    <t>增加劳动者收入42万元，其中增加建档立卡脱贫人口收入6万元</t>
  </si>
  <si>
    <t>受益建档立卡人口中30户120人。</t>
  </si>
  <si>
    <t>正常运行率90%</t>
  </si>
  <si>
    <t>杨敏</t>
  </si>
  <si>
    <t>南川区南城街道2021年消费扶贫项目（二）</t>
  </si>
  <si>
    <t>销售扶贫产品大米，销售额200万，按5%申请补助，申请10万元</t>
  </si>
  <si>
    <t>半溪河村</t>
  </si>
  <si>
    <t>项目实施可带动农化村60户180人（其中贫困人口14户42人）发展农户种粮积极，增加群众收入</t>
  </si>
  <si>
    <t>8人参与前期项目决定会议，9人参与入库项目的选拔，5人参与项目实施中施工质量和资金使用的监督，为脱贫户提供就业岗位4个，残疾人1个，增加收入2500元/人/年</t>
  </si>
  <si>
    <t>销售额达到200万以上</t>
  </si>
  <si>
    <t>大米销售额200万以上</t>
  </si>
  <si>
    <t>销售成本150万元</t>
  </si>
  <si>
    <t>农户户均增收大于0.03万其中建卡脱贫户户均增收大于 0.03万</t>
  </si>
  <si>
    <t>受益建档立卡人口数大于42人</t>
  </si>
  <si>
    <t>刘银江</t>
  </si>
  <si>
    <t>南川区南城街道2021年消费扶贫项目（三）</t>
  </si>
  <si>
    <t>1、购买茶叶包装盒：其中大树茶、金佛玉翠、金山雪眉、五星雀舌、洪福齐天（红茶）礼盒共2400盒，每盒151元，共36.24万元。新建冻库2个，共9.8万元</t>
  </si>
  <si>
    <t>项目建成后对扶贫产品的销量提高15%</t>
  </si>
  <si>
    <t>8人参与前期项目决定会议，9人参与入库项目的选拔，5人参与项目实施中施工质量和资金使用的监督，带动脱贫户务工增收，3户3人，年增收1000元/年。</t>
  </si>
  <si>
    <t>项目建成后对扶贫产品的销量提高20%</t>
  </si>
  <si>
    <t>茶叶包装盒151元/盒；冻库4.9万元/个</t>
  </si>
  <si>
    <t>带动脱贫户务工增收，3户3人，年增收1000元/年</t>
  </si>
  <si>
    <t>提高广大茶农增收</t>
  </si>
  <si>
    <t>全市贫困人口技能培训展示三等奖产业补助项目（清泉社区鲜思珍）</t>
  </si>
  <si>
    <t>租赁养猪场200平方米，养殖生猪8头，购买饲料等。</t>
  </si>
  <si>
    <t>清泉社区</t>
  </si>
  <si>
    <t>村民代表参与项目确定会议</t>
  </si>
  <si>
    <t>5头生猪</t>
  </si>
  <si>
    <t>补助1万元</t>
  </si>
  <si>
    <t>收益脱贫人口≧3人</t>
  </si>
  <si>
    <t>鲜思珍</t>
  </si>
  <si>
    <t>南川区南城街道半溪河村致富带头人周华维修改建厂房项目</t>
  </si>
  <si>
    <t>改建维修茶叶加工厂房200平方米。</t>
  </si>
  <si>
    <t>增加一条名优茶生产线，加大名优茶产量2吨。</t>
  </si>
  <si>
    <t>8人参与前期项目确定会议、决定，8人参与入库项目的选拔，5人参与项目实施过程中施工质量和资金使用的监管。带动建卡脱贫户3户10人务工增收。</t>
  </si>
  <si>
    <t>维修改建茶叶加工厂房200平方米</t>
  </si>
  <si>
    <t>维修改建茶叶加工厂房200平方米。</t>
  </si>
  <si>
    <t>维修改建厂房200平方米，投资8万元。</t>
  </si>
  <si>
    <t>带动建卡脱贫人口3户10人务工增收1000元。</t>
  </si>
  <si>
    <t>带动建卡贫困3户10人务工增收。</t>
  </si>
  <si>
    <t>南川区南平镇永安村清新蔬菜种植专业合作社基础设施建设项目</t>
  </si>
  <si>
    <t>1.安装防护栏1200米，材料加人工200元/米，需要资金24万元；2.安装PE水管2300米，合计72800元.</t>
  </si>
  <si>
    <t>永安村5社</t>
  </si>
  <si>
    <t>项目实施后，提高蔬菜品质，产生更好的效益，增加永安村村5社44户185人，其中，已脱贫户4户16人收入。</t>
  </si>
  <si>
    <t xml:space="preserve"> 5人参与前期项目确定会议、决定,5人参与入库项目的选拔,5人参与项目实施过程中施工质里和资金使用的监管。基地建设可就近解决务工10人以上(其中脱贫户3人）。</t>
  </si>
  <si>
    <t>1.脱贫户28户90人增加收入；2.流转脱贫户28户土地1236.4亩，每年支付流转费247280元；3.常年脱贫户5人务工，人均8000元/年，解决800余人务工，每年预计支付务工费用60万元以上。</t>
  </si>
  <si>
    <t>安全栏1200米，水管2300米</t>
  </si>
  <si>
    <t>安装安全栏24万元，安装管道7.28万元。</t>
  </si>
  <si>
    <t>蔬菜销售额400万元，人均增收300元左右。</t>
  </si>
  <si>
    <t>可解决200余人务工，其中涉及脱贫户28户90人</t>
  </si>
  <si>
    <t>南平镇</t>
  </si>
  <si>
    <t>张成君</t>
  </si>
  <si>
    <t>南川区南平镇永安村原滋果酒农旅融合基础设施建设和生产管理用房提档升级项目</t>
  </si>
  <si>
    <r>
      <rPr>
        <sz val="11"/>
        <rFont val="宋体"/>
        <charset val="134"/>
        <scheme val="minor"/>
      </rPr>
      <t>1.新建排洪灌溉渠2240米；2.新建人行便道2000米；3.新建灌溉蓄水池1口50立方米，Φ8及以上钢筋，筋间距不大于20cm*20cm，池壁厚度不小于20cm，池底厚不小于15cm，混凝土标号为C20；3.</t>
    </r>
    <r>
      <rPr>
        <b/>
        <sz val="11"/>
        <rFont val="宋体"/>
        <charset val="134"/>
        <scheme val="minor"/>
      </rPr>
      <t>防护栏</t>
    </r>
    <r>
      <rPr>
        <sz val="11"/>
        <rFont val="宋体"/>
        <charset val="134"/>
        <scheme val="minor"/>
      </rPr>
      <t>整修1400平方米；4.房屋墙体加固2129.5平方米；5.生产便道300平方米；6.生产用房屋顶加固2200平方米。</t>
    </r>
  </si>
  <si>
    <t>永安村2社</t>
  </si>
  <si>
    <t>1、项目建成后可解决红山村、永安村及本镇村民近务工就业其中长期务工人员17人，临时务工人员100余人次，年增加收入3000元以上,带动当地村民致富增收。2、流转4户11人脱贫户4.75亩土地，增加流转性收入780元/亩 •年。发展壮大我镇特色水果种植业产业。</t>
  </si>
  <si>
    <t>8人参与前期项目确定会议、决定,20人参与入库项目的选拔,3人参与项目实施过程中施工质里和资金使用的监管</t>
  </si>
  <si>
    <t>1、项目建成后可解决红山村、永安村及本镇村民近务工就业其中长期务工人员17人，临时务工人员100余人次，年增加收入3000元以上,带动当地村民致富增收。2、流转脱贫户4户11人4.75亩土地，增加流转性收入780元/亩 •年。发展壮大我镇特色水果种植业产业。</t>
  </si>
  <si>
    <t xml:space="preserve">带动脱贫户户均增收800元以上   </t>
  </si>
  <si>
    <t>灌溉渠2240米，65元/米，需资金14.56万元；任性便道2000米，65元/米，需资金13万元；蓄水池50立方米4万元；防护栏加固整修1400平方米，9.8万元；房屋墙体加固2130平方米，14.91万元；生产便道300平方米4.2万元；生产管理用房屋顶加固2200平方米22万元。</t>
  </si>
  <si>
    <t>增加受益人口50户189人，其中脱贫户4户11人，人均增加收入400元左右，</t>
  </si>
  <si>
    <t>受益建档立卡脱贫户11人</t>
  </si>
  <si>
    <t>项目使用年限十年</t>
  </si>
  <si>
    <t>财政补助资金部分30%为村持股，业主按固定利率6%分红，分红所产生收益70%用于村公共基础设施和村集体经济发展；30%用于分配脱贫户支持发展。</t>
  </si>
  <si>
    <t>杨伟</t>
  </si>
  <si>
    <t>南川区南平镇永安村旅游厕所及标识标牌建设项目</t>
  </si>
  <si>
    <t>新建旅游卫生厕所50平方米，制作永安村旅游标识标牌</t>
  </si>
  <si>
    <t>南平镇永安村</t>
  </si>
  <si>
    <t>项目建成促进神龙峡景区农旅业发展，同时，增加永安村群众收入。带动脱贫户5人人均增收300元左右。</t>
  </si>
  <si>
    <t>项目建成促进神龙峡景区农旅业发展，同时，增加永安村群众收入</t>
  </si>
  <si>
    <t>50平方米</t>
  </si>
  <si>
    <t>修建旅游厕所及安装标识标牌20万元</t>
  </si>
  <si>
    <t>促进永安村农旅业发展，人均增加收入300元左右。</t>
  </si>
  <si>
    <t>受益建档立卡已脱贫户5人</t>
  </si>
  <si>
    <t>王贵平</t>
  </si>
  <si>
    <t>南川区南平镇永安村生态停车场建设项目</t>
  </si>
  <si>
    <t>生态停车场1300平方米</t>
  </si>
  <si>
    <t>项目建成后方便游客停车、观光蓝莓基地等产业发展，促进产业发展的同时增加永安村群众的收入。</t>
  </si>
  <si>
    <t>该项目与南川区南平镇永安村旅游厕所及标识标牌建设项目配套项目。方便游客停车、观光蓝莓基地等产业发展，促进产业发展的同时增加永安村群众的收入。</t>
  </si>
  <si>
    <t>1300平方米</t>
  </si>
  <si>
    <t>修建生态停车场约1300平方米30.5万元。</t>
  </si>
  <si>
    <t>受益建档立卡已脱贫户3户13人</t>
  </si>
  <si>
    <t>南平镇政府</t>
  </si>
  <si>
    <t>南川区南平镇永安村碧梦葡萄基础设施建设项目</t>
  </si>
  <si>
    <t>1.安装肥水一体化全自动反冲洗设备及管道设施，需资金12万元。2.修建耕作便道500米，C20标准，10cm厚，1米宽，需要资金3万元。3.购买铺设防草布35亩，需资金7万元。</t>
  </si>
  <si>
    <t>永安村12社</t>
  </si>
  <si>
    <t>项目实施后，提高葡萄品质，增加20%效益，增加永安村村12社15户45人，其中，已脱贫户2户7人收入。</t>
  </si>
  <si>
    <t>8人参与前期项目确定会议、决定,20人参与入库项目的选拔,3人参与项目实施过程中施工质里和资金使用的监管。项目建设可就近解决务工10人以上(其中已脱贫户5人）。</t>
  </si>
  <si>
    <t>1.脱贫户5户12人增加收入；2.流转脱贫户15户土地35亩，每年支付流转费3.85万元；3.常年脱贫户5人务工，人均15000元/年，解决15余人务工，每年预计支付务工费用15万元以上。</t>
  </si>
  <si>
    <t xml:space="preserve">带动脱贫户户均增收500元以上   </t>
  </si>
  <si>
    <t>安装肥水一体化设施设备12万元；修建500米耕作便道3万元；购买铺设防草布35亩，7万元。</t>
  </si>
  <si>
    <t>增加受益人口15户45人，其中脱贫户5户12人，人均增加收入400元左右。</t>
  </si>
  <si>
    <t>受益建档立卡脱贫户12人</t>
  </si>
  <si>
    <t>邹启龙</t>
  </si>
  <si>
    <t>南川区南平镇石庆村致富带头人涂美贤蔬菜分拣房建设项目</t>
  </si>
  <si>
    <t>搭建分拣棚400平方米；硬化分拣场地400平方米。</t>
  </si>
  <si>
    <t>石庆村</t>
  </si>
  <si>
    <t>项目实施后，蔬菜分拣不受天气影响，产生更好的效益，增加石庆村5、6社79户266人，其中，脱贫户6户22人收入。</t>
  </si>
  <si>
    <t>脱贫户6户，流转土地12.14亩，支付流转费9469.2元；常年脱贫人口5人务工，人均15000元/年，务工费用75000元。</t>
  </si>
  <si>
    <t>出售蔬菜300吨</t>
  </si>
  <si>
    <t>分拣场地400平方米</t>
  </si>
  <si>
    <t>搭建分拣棚400平方米；硬化分拣场地400平方米，需资金8万元。</t>
  </si>
  <si>
    <t>增加受益人口79户266人，其中，脱贫户6户22人收入（请修改：人均收入增收额**万元或**成本降低**万元）</t>
  </si>
  <si>
    <t>受益建档立卡脱贫户22人</t>
  </si>
  <si>
    <t>涂美贤</t>
  </si>
  <si>
    <t>南川区南平镇2021年消费扶贫项目</t>
  </si>
  <si>
    <t>1.定做精美葡萄、李子包装盒12000个，10元/个，需要资金12万元；按30%申请补助3.6万元。
2.定做精美快递包装2000套，15元/套，需要资金3万元；按30%申请补助0.9万元；
3.销售扶贫农产品葡萄、李子销售额110万元，按5%申请补助5.5万元。</t>
  </si>
  <si>
    <t>永安村</t>
  </si>
  <si>
    <t>1.项目建成后更能吸引游客，可以接待游客50000人;
2.与3户脱贫户签订带贫协议；
3.解决10个村民务工,年收入8000元左右,带动当地100多户村民脱贫致富。</t>
  </si>
  <si>
    <t xml:space="preserve"> 6人参与前期项目确定会议、决定,6人参与入库项目的选拔,3人参与项目实施过程中施工质里和资金使用的监管。基地建设可就近解决务工10人以上(其中脱贫户3人）。</t>
  </si>
  <si>
    <t>1.项目建成后更能吸引游客，可以接待游客50000人;2.给3户脱贫户签订带贫协议；解决10个村民务工,年收入8000元左右,带动当地100多户村民脱贫致富。</t>
  </si>
  <si>
    <t>1.定做精美葡萄、李子包装盒12000个；2.定做精美快递包装2000套；3.销售扶贫农产品葡萄、李子销售额110万元。</t>
  </si>
  <si>
    <t>定做包装盒需要资金15万元；销售扶贫产品110万元</t>
  </si>
  <si>
    <t>增加收益20%，人均增加收入500元左右。</t>
  </si>
  <si>
    <t>1.流转2户脱贫户土地；
2.常年有3个脱贫户在基地长期就业; 
3.同3户脱贫户签订带贫协议，</t>
  </si>
  <si>
    <t>吴开伦</t>
  </si>
  <si>
    <t>南川区骑龙镇柏林村4社通村公路工程</t>
  </si>
  <si>
    <t>骑龙镇柏林村4社新开挖路基450米，扩宽路基至6米，硬化C25砼通村公路2.2公里，宽5米，厚0.20米。</t>
  </si>
  <si>
    <t>柏林村</t>
  </si>
  <si>
    <t>项目建成后，可解决94户329人其中建卡脱贫户7户27人、低保2户7人出行难问题。</t>
  </si>
  <si>
    <t>柏林村支两委和驻村组及村民代表14人参加前期项目确定会议，14人参与了入库项目的选择，会议决定2人参与项目实施过程中施工质量和资金使用的监督。项目实施后可解决94户出行难问题。</t>
  </si>
  <si>
    <t>柏林村4社新开挖路基450米，扩宽路基至6米，硬化C25砼通村公路2.2公里，宽5米，厚0.20米。</t>
  </si>
  <si>
    <t>通村公路≥2.2公里</t>
  </si>
  <si>
    <t>项目完成及时率≥100%</t>
  </si>
  <si>
    <t>项目总补助资金190万元</t>
  </si>
  <si>
    <t>出行平均缩短时间≥0.2小时。</t>
  </si>
  <si>
    <t>工程建设使用年限≥8年。</t>
  </si>
  <si>
    <t>骑龙镇</t>
  </si>
  <si>
    <t>吴联胜</t>
  </si>
  <si>
    <t>南川区骑龙镇石河村致富带头人谢菊平杨梅种植基地项目</t>
  </si>
  <si>
    <t>对350亩杨梅管护，每亩需要650元购买化肥、农药等。</t>
  </si>
  <si>
    <t>石河村</t>
  </si>
  <si>
    <t>流转41户152人土地，带动脱贫户3户12人务工增收。</t>
  </si>
  <si>
    <t>石河村支两委和驻村组及村民代表11人参加前期项目确定会议，11人参与了入库项目的选择，会议决定2人参与项目实施过程中施工质量和资金使用的监督。项目实施后可解决30人务工就业，其中脱贫户3户12人。</t>
  </si>
  <si>
    <t>在南川区骑龙镇杨梅基地：350亩杨梅管护，每亩需要650元购买化肥、农药等。</t>
  </si>
  <si>
    <t>项目补助10万元</t>
  </si>
  <si>
    <t>项目建设带动增加脱贫人口收入≥5000元/户.年</t>
  </si>
  <si>
    <t>受益脱贫人口≥3户11人</t>
  </si>
  <si>
    <t>使用年限≥5年</t>
  </si>
  <si>
    <t>受益建档立卡脱贫人口满意度≥95%</t>
  </si>
  <si>
    <t>南川区乾丰茶业巩固扶贫成果品牌提档升级建设项目</t>
  </si>
  <si>
    <t>1、礼盒1000套，投资90000元；2、普通包装盒（袋）10000套（袋），350000元。</t>
  </si>
  <si>
    <t>乾丰镇顺丰村</t>
  </si>
  <si>
    <t>项目实施可带动顺丰43户152人、九台村11户33人增收</t>
  </si>
  <si>
    <t>通过村民大会或村民代表大会选定项目，32人参与前期项目确定会议、决议，14人参与入库项目的选择，5人参与项目实施过程中施工质量和资金使用的监督，为脱贫户提供就业岗位2个，增加收入1000元/人/年</t>
  </si>
  <si>
    <t>1、礼盒1000套，投资90000元；2、普通包装盒（袋）10000套（袋），350000元</t>
  </si>
  <si>
    <t>设计制作包装盒11000套（袋）</t>
  </si>
  <si>
    <t>建设成本补助29万元</t>
  </si>
  <si>
    <t>特色产业带动增加脱贫人口收入500元</t>
  </si>
  <si>
    <t>受益脱贫人口185人</t>
  </si>
  <si>
    <t>乾丰镇</t>
  </si>
  <si>
    <t>陈芳</t>
  </si>
  <si>
    <t>南川区乾丰镇2021年消费扶贫项目</t>
  </si>
  <si>
    <t xml:space="preserve">1、制作发放企业巩固扶贫成果暨乡村产业振兴宣传单，数量80000张，0.5元/张，投入金额4.0万元。
2、在示范茶园建立永久宣传标牌。
（1）设立2021年度“巩固扶贫成果”茶叶采摘体验活动标牌1块，投入金额2.3万元。
（2）设立茶园宣传标牌2块，投入2.3万元。
3、设备和材料租赁，包括茶具、彩旗、道具、车辆等，预算1.5万元。
</t>
  </si>
  <si>
    <t>乾丰镇九台村</t>
  </si>
  <si>
    <t>1.带动当地脱贫户灵活就业，年均每户务工增收1500元。2.当地农户（包括脱贫户）每年获得稳定的地租收益</t>
  </si>
  <si>
    <t xml:space="preserve"> 1.为脱贫户增加10%务工数量；
2.脱贫户务工工资提高20%</t>
  </si>
  <si>
    <t>1、制作发放企业巩固扶贫成果暨乡村产业振兴宣传单，数量80000张，0.5元/张，投入金额4.0万元。
2、在示范茶园建立永久宣传标牌。
（1）设立2021年度“巩固扶贫成果”茶叶采摘体验活动标牌1块，投入金额2.3万元。
（2）设立茶园宣传标牌2块，投入2.3万元。
3、设备和材料租赁，包括茶具、彩旗、道具、车辆等，预算1.5万元。</t>
  </si>
  <si>
    <t>宣传单80000张，宣传牌3块</t>
  </si>
  <si>
    <t>建设成本补助5万元</t>
  </si>
  <si>
    <t>人均增收额0.15万元</t>
  </si>
  <si>
    <t>受益脱贫人口33人</t>
  </si>
  <si>
    <t>南川区乾丰镇新华村致富带头人谭兴良茶叶基地项目</t>
  </si>
  <si>
    <t>茶叶后续管理150亩，购肥料、农药等600元/亩，共需资金9万元，申请财政补助5万元。</t>
  </si>
  <si>
    <t>乾丰镇新华村</t>
  </si>
  <si>
    <t>项目实施茶叶后续管理150亩，可使新华村150户500人人均增加收500元，其中脱贫户52户179人。进一步带动群众发展致富</t>
  </si>
  <si>
    <t>通过村民大会或村民代表大会选定项目，并从群众中推选质检小组和理财小组成员各3-5名群众全程监督项目建设，项目建成后带动群众150户500人以上，增收达500元/人.年</t>
  </si>
  <si>
    <t>茶叶后续管理150亩，购肥料、农药等600元/亩</t>
  </si>
  <si>
    <t>茶叶后续管理150亩</t>
  </si>
  <si>
    <t>资金补助0.03万元/亩</t>
  </si>
  <si>
    <t>增加脱贫人口收入0.05万元</t>
  </si>
  <si>
    <t>受益脱贫户52户179人</t>
  </si>
  <si>
    <t>受益脱贫满意度100%</t>
  </si>
  <si>
    <t>谭兴良</t>
  </si>
  <si>
    <t>南川区乾丰镇农化村2021年道路硬化项目</t>
  </si>
  <si>
    <t>硬化农化村6组大岚垭至永葆湾长720米，农化村6组永葆湾至农化村7组桂花屋机长815米，合计长1535米，宽4.5米，厚0.2米。</t>
  </si>
  <si>
    <t>乾丰镇农化村</t>
  </si>
  <si>
    <t>项目实施可完善基础设施建设，解决127户432人受益脱贫户16户54人出行难问题</t>
  </si>
  <si>
    <t>通过村民大会或村民代表大会选定项目，32人参与前期项目确定会议、决议，14人参与入库项目的选择，5人参与项目实施过程中施工质量和资金使用的监督，为脱贫户提供就业岗位1个，增加收入300元/人/年</t>
  </si>
  <si>
    <t>硬化社道路1535米</t>
  </si>
  <si>
    <t>建设成本补助66万元/公里（其中交委补助40万元/公里）</t>
  </si>
  <si>
    <t>乡村旅游带动增加贫困村收入0.003万元/年</t>
  </si>
  <si>
    <t>受益脱贫人口54人</t>
  </si>
  <si>
    <t>旅游基础设施持续使用年限≥10年</t>
  </si>
  <si>
    <t>盛超</t>
  </si>
  <si>
    <t>南川区乾丰镇农化村2021年新建停车场项目</t>
  </si>
  <si>
    <t>农化村5组硬化茶厂地坝（900㎡）、停车场（730㎡）3处及茶厂外面堡坎100立方米</t>
  </si>
  <si>
    <t>项目实施可带动525户1425人受益脱贫户54户157人发展乡村旅游发展，乡村旅游带动增加贫困村收入0.003万元/年，巩固脱贫成果。</t>
  </si>
  <si>
    <t>建设成本补助停车场0.06万元/立方米，堡坎0.045万元/立方米</t>
  </si>
  <si>
    <t>受益建档立卡脱贫人口157人</t>
  </si>
  <si>
    <t>南川区乾丰镇农化村2021年产销中心配置项目</t>
  </si>
  <si>
    <t>完善农化村产销中心250平方米农副产品客商产销接待配套设施设备。</t>
  </si>
  <si>
    <t>项目实施可带动525户1425人受益脱贫户54户157人发展乡村旅游发展。</t>
  </si>
  <si>
    <t>250平方米</t>
  </si>
  <si>
    <t>建设成本补助28万元</t>
  </si>
  <si>
    <t>受益脱贫人口157人</t>
  </si>
  <si>
    <t>南川区乾丰镇农化村2021年产业项目</t>
  </si>
  <si>
    <t>农化村5组种植蜂糖李50亩（购置种苗3600株、栽植、管护、除草）</t>
  </si>
  <si>
    <t>项目实施可种植蜂糖李50亩，带动525户1425人受益脱贫户54户157人增收。</t>
  </si>
  <si>
    <t>种植蜂糖李50亩</t>
  </si>
  <si>
    <t>建设成本补助0.2万元/亩</t>
  </si>
  <si>
    <t>南川区乾丰镇新元村高洞子公路硬化</t>
  </si>
  <si>
    <t>硬化高洞子至龙潭石干堰公路硬化2.5公里，宽4.5米，厚0.2米</t>
  </si>
  <si>
    <t>乾丰镇新元村</t>
  </si>
  <si>
    <t>项目实施可带动新元村 1732 人（其中脱贫户 142人）参与务工巩固，发展茶业产业，防汛抗旱</t>
  </si>
  <si>
    <t>通过村民大会或村民代表大会选定项目，20人参与前期项目确定会议、决议， 16 人参与入库项目的选择，5 人参与项目实施过程中施工质量和资金使用的监督，为脱贫户提供就业岗位1  个，增加收入500元/人/年。</t>
  </si>
  <si>
    <t>公路硬化2.5公里</t>
  </si>
  <si>
    <t>道路补助标准（15万元/公里</t>
  </si>
  <si>
    <t>增加e脱贫人口收入     0.05万元</t>
  </si>
  <si>
    <t>受益脱贫户42户  142人</t>
  </si>
  <si>
    <t>谢朝进</t>
  </si>
  <si>
    <t>南川区神童镇金钟居委致富带头人陈晓梅柚惑多电商直播间建设项目</t>
  </si>
  <si>
    <t>新建农村电商直播间1间，购买农产品展示货架，直播设备，办公设备，总投资7.5万元，申请补助资金5万元。</t>
  </si>
  <si>
    <t>神童镇车阳居委</t>
  </si>
  <si>
    <t>项目实施后，降低农产品滞销，增加农民收入。</t>
  </si>
  <si>
    <t>通过村民代表大会选定项目，并从群众中推选质检小组和理财小组成员各3-5名群众全程监督项目建设，项目建成后降低农产品滞销，增加农民收入。</t>
  </si>
  <si>
    <t>新建农村电商直播间1间，购买农产品展示货架，直播设备，销售设备。</t>
  </si>
  <si>
    <t>装修农村电商直播间1间</t>
  </si>
  <si>
    <t>新建农村电商直播间1间，购买农产品展示货架，直播设备，销售设备。需要资金7.5万元。</t>
  </si>
  <si>
    <t>项目实施后，降低农产品滞销，增加农民收入。人均收入增收额0.05万元</t>
  </si>
  <si>
    <t>建卡脱贫户3户13人</t>
  </si>
  <si>
    <t>神童镇</t>
  </si>
  <si>
    <t>钱朝兵</t>
  </si>
  <si>
    <t>南川区石莲镇新民村致富带头人韩春丽冻库建设项目</t>
  </si>
  <si>
    <t>新建冻库100立方米，每立方米800元，需资金8万元， 申请财政补助资金5万元。</t>
  </si>
  <si>
    <t>石莲镇新民村2社</t>
  </si>
  <si>
    <t>项目实施后，实现冷藏反季节销售；降低青花椒变质的浪费，吸收建卡户3人务工。每年每人增加收入0.8万元。</t>
  </si>
  <si>
    <t>15人（其中：建卡户3人）参与前期项目确定会议、决定，15人（其中：建卡户3人）参与入库项目的选拔，5人（其中：建卡户1人）参与项目实施过程中施工质量和资金使用的监管。建卡脱贫户4户12人享受土地流转受益，3人享受务工收入。</t>
  </si>
  <si>
    <t>新建冻库100立方米，每立方米800元，需资金8万元</t>
  </si>
  <si>
    <t>新建冻库100立方米</t>
  </si>
  <si>
    <t>项目实施后，实现冷藏反季节销售；降低青花椒变质的浪费，吸收建卡户3人务工。每年人均增加收入0.8万元。</t>
  </si>
  <si>
    <t>受益脱贫人口12人</t>
  </si>
  <si>
    <t>正常运行率100%，可持续5年。</t>
  </si>
  <si>
    <t>石莲镇</t>
  </si>
  <si>
    <t>庞顺学</t>
  </si>
  <si>
    <t>南川区石墙镇2021巾帼“渝大嫂”种养殖示范基地+农村电商成果巩固及提升项目</t>
  </si>
  <si>
    <t>1.整治修复受灾垮塌生产蓄水池一口，2.分批购买土鸡苗2万只，3.购买饲料25吨，每吨3450元，4.建设土鸡、笋竹文化墙，注册商标及制作包装盒。</t>
  </si>
  <si>
    <t>石墙镇楼岭村</t>
  </si>
  <si>
    <t>该项目在原有项目基础上进一步巩固发展，扩大生产提高影响力，带动周边群众发展种养殖，解决群众就近务工，增加群众收入。</t>
  </si>
  <si>
    <t>“渝大嫂”巩固提升项目在原有项目基础上进一步巩固发展，带动周边群众发展种养殖，解决群众务工，增加群众收入。</t>
  </si>
  <si>
    <t xml:space="preserve">1.维修整治蓄水池一口2.分批购买土鸡苗2.5万只3.购买饲料25吨，每吨3450元4.建设土鸡、笋竹文化墙，注册商标及制作包装盒，
</t>
  </si>
  <si>
    <t>验收合格率100%。</t>
  </si>
  <si>
    <t>带动群众务工以及巩固配股分红，人均增收1000元以上；并开展种养殖技术推广。</t>
  </si>
  <si>
    <t>带动脱贫户4户15人，户均年增收3000元。</t>
  </si>
  <si>
    <t>项目维持时间≥2年</t>
  </si>
  <si>
    <t>服务对象满意度100%</t>
  </si>
  <si>
    <t>石墙镇</t>
  </si>
  <si>
    <t>张群</t>
  </si>
  <si>
    <t>南川区石墙镇三合村致富带头人张毅刚种植基地项目</t>
  </si>
  <si>
    <t>购买旋耕机一台，需要资金8万元，申请补助5万元。</t>
  </si>
  <si>
    <t>石墙镇三合村</t>
  </si>
  <si>
    <t>项目实施后，能发展三合村规模化种植辣椒100余亩，带动群众务工20余人。</t>
  </si>
  <si>
    <t>村社干部及村民代表8人参加前期项目确定会议，项目实施后可带动周边群众务工20余人（其中脱贫户及边缘户6人）。</t>
  </si>
  <si>
    <t>购买旋耕机1台</t>
  </si>
  <si>
    <t>机器成本8万元</t>
  </si>
  <si>
    <t>带动周边群众20人务工，人均增收1500元。</t>
  </si>
  <si>
    <t>带动周边群众21人务工</t>
  </si>
  <si>
    <t>南川区石溪镇五星村1社公路（社级）扩宽硬化</t>
  </si>
  <si>
    <t>硬化和尚岚垭至石堡丘水库0.5公里，宽4.5米。</t>
  </si>
  <si>
    <t>石溪镇五星村</t>
  </si>
  <si>
    <t>通过公路扩宽硬化联结乾丰镇，解决五星村1社8户30余人，其中脱贫户2户8人出行难的问题</t>
  </si>
  <si>
    <t>通过村民大会或村民代表大会选定项目，并从群众中推选质检小组和理财小组成员各3-5名群众全程监督项目建设，项目建成后解决五星村1社8户30余人，其中脱贫户2户8人出行难的问题。</t>
  </si>
  <si>
    <t>0.5公里</t>
  </si>
  <si>
    <t>项目（工程）验收合格率≥100%</t>
  </si>
  <si>
    <t>项目建设带动增加脱贫人口户均增收≥500元</t>
  </si>
  <si>
    <t>受益脱贫人口≥2户</t>
  </si>
  <si>
    <t>石溪镇</t>
  </si>
  <si>
    <t>2021.03</t>
  </si>
  <si>
    <t>2021.09</t>
  </si>
  <si>
    <t>赵中七</t>
  </si>
  <si>
    <t>南川区石溪镇石庄村5社瓦厂堡公路（社级）扩宽硬化</t>
  </si>
  <si>
    <t>硬化瓦厂堡至关山长0.8公里，宽4.5米；关山至孙田榜长0.15公里，宽3.5米；沙滩至上核桃坪长0.1公里，宽3.5米。</t>
  </si>
  <si>
    <t>石溪镇石庄村</t>
  </si>
  <si>
    <t>通过公路扩宽硬化解决石庄村5社33户120余人，其中脱贫户3户13人出行难的问题</t>
  </si>
  <si>
    <t>通过村民大会或村民代表大会选定项目，并从群众中推选质检小组和理财小组成员各3-5名群众全程监督项目建设，项目建成后解决石庄村5社33户120余人，其中脱贫户3户13人出行难的问题。</t>
  </si>
  <si>
    <t>1.05公里</t>
  </si>
  <si>
    <t>项目建设带动增加脱贫人口户均增收≥400元</t>
  </si>
  <si>
    <t>南川区石溪镇盐井村乡村旅游配套设施建设</t>
  </si>
  <si>
    <t>在盐井村新建分散式停车位50个，占地500平方，缓解停车难问题</t>
  </si>
  <si>
    <t>石溪镇盐井村</t>
  </si>
  <si>
    <t>打造旅游项目，发展乡村旅游，改善停车难问题，缓解道路交通拥挤。受益人口1000人（其中贫困人口20人），带动增加脱贫户均增收≥800元，巩固脱贫成果。</t>
  </si>
  <si>
    <t>通过村民大会或村民代表大会选定项目，并从群众中推选质检小组和理财小组成员各3-5名群众全程监督项目建设，项目建成后将缓解交通拥挤，受益人口1000余人，其中：脱贫人口150人。</t>
  </si>
  <si>
    <t>新建4个小型停车场，完善相关配套设施，缓解停车难问题</t>
  </si>
  <si>
    <t>4个</t>
  </si>
  <si>
    <t>2021.07</t>
  </si>
  <si>
    <t>2021.12</t>
  </si>
  <si>
    <t>李柯</t>
  </si>
  <si>
    <t>南川区石溪镇盐井村休闲观光旅游步道及配套设施建设</t>
  </si>
  <si>
    <t>盐井观景台至便民服务中心步道建设长3公里，宽0.8米</t>
  </si>
  <si>
    <t>打造旅游项目，发展乡村旅游，受益人口150人（其中建卡人口10人，实现旅游增收500-2000元/户.年，巩固脱贫成果。</t>
  </si>
  <si>
    <t>通过村民大会或村民代表大会选定项目，并从群众中推选质检小组和理财小组成员各3-5名群众全程监督项目建设，项目建成后将缓解交通拥挤，受益人口150余人，其中：脱贫人口10人。</t>
  </si>
  <si>
    <t>新建旅游休闲观光步道1.5公里、观景平台一处，观光步道沿途新建休息点和景观设施。</t>
  </si>
  <si>
    <t>1.5公里</t>
  </si>
  <si>
    <t>受益脱贫人口≥10人</t>
  </si>
  <si>
    <t>南川区石溪镇盐井村建公厕2座</t>
  </si>
  <si>
    <t>在盐井村新建两处公厕</t>
  </si>
  <si>
    <t>改善周边农户环境卫生，受益人口50人（其中贫困人口10人），通过乡村旅游带动群众户均增收800元。</t>
  </si>
  <si>
    <t>通过村民大会或村民代表大会选定项目，并从群众中推选质检小组和理财小组成员各3-5名群众全程监督项目建设，项目建成后将改善周边环境卫生解决50余人，其中：脱贫人口10人生产生活条件。</t>
  </si>
  <si>
    <t>修建公厕2处</t>
  </si>
  <si>
    <t>2处</t>
  </si>
  <si>
    <t>南川区石溪镇梨子品种改良</t>
  </si>
  <si>
    <t>对现有的梨子果园进行80亩的品种改良及管护（除草、施肥）</t>
  </si>
  <si>
    <t>果园品种改良带动20人务工（其中贫困人口3人），实现务工增收500-1000元/人.年</t>
  </si>
  <si>
    <t>通过村民大会或村民代表大会选定项目，带动周边20人务工（其中脱贫人口3人）每人每年增收500-1000元。</t>
  </si>
  <si>
    <t>80亩</t>
  </si>
  <si>
    <t>项目补助20万元</t>
  </si>
  <si>
    <t>项目建设带动增加脱贫人口户均增收500——1000元</t>
  </si>
  <si>
    <t>受益脱贫人口≥3人</t>
  </si>
  <si>
    <t>鼓励发展产业</t>
  </si>
  <si>
    <t>邹天凤</t>
  </si>
  <si>
    <t>南川区水江镇山水村公路建设项目</t>
  </si>
  <si>
    <t>扩宽水洞煤矿至杨家湾公路，新开挖路基2.5米，油化公路3公里，宽6.5米。</t>
  </si>
  <si>
    <t>山水村4、5组</t>
  </si>
  <si>
    <t>项目实施.解决201户590人（其中脱贫户13户51人）出行，促进产业发展及农产品销售。</t>
  </si>
  <si>
    <t>3户脱贫户参加前期项目确定会议、决议，为脱贫户提供就业岗位2个，增加收入3500元/人·年。</t>
  </si>
  <si>
    <t>改扩建公路3公里</t>
  </si>
  <si>
    <t>公路补助标准10万元/公里</t>
  </si>
  <si>
    <t>贫困地区增加劳动者收入5万元，其中增加建档立卡脱贫人口收入1万元</t>
  </si>
  <si>
    <t>水江镇</t>
  </si>
  <si>
    <t xml:space="preserve">否 </t>
  </si>
  <si>
    <t>朱昌洪</t>
  </si>
  <si>
    <t>南川区水江镇古城社区特色果园种植项目</t>
  </si>
  <si>
    <t>修建蓄水池3口800立方米；安装管道3公里。</t>
  </si>
  <si>
    <t>水江镇古城2组</t>
  </si>
  <si>
    <t>预计年产值500万元，带动50人就业。</t>
  </si>
  <si>
    <t>10人参与前期项目确定会议、决议，10人参与入库项目的选择，带动50人就业。</t>
  </si>
  <si>
    <t>新建灌溉蓄水池补助325元/立方，管道补助10元/米。</t>
  </si>
  <si>
    <t>带动50人就业。</t>
  </si>
  <si>
    <t>南川区水江镇古城社区致富带头人袁刚制衣设备建设项目</t>
  </si>
  <si>
    <t>新购置直驱多针机1台、电脑双针机1台、电脑l四线机1台、电脑平车6台、电脑四合扣机1台，共计需资金7.5万元，申请补助资金5万元。</t>
  </si>
  <si>
    <t>水江镇古城居委</t>
  </si>
  <si>
    <t>项目实施后，带动就业，提高农民收入。</t>
  </si>
  <si>
    <t>10人参与前期项目确定会议、决定，10人参与入库项目的选拔，3人参与项目实施过程中施工质量和资金使用的监管，带动脱贫人口4人务工。</t>
  </si>
  <si>
    <t>新购置直驱多针机1台、电脑双针机1台、电脑l四线机1台、电脑平车6台、电脑四合扣机1台。</t>
  </si>
  <si>
    <t>新购置直驱多针机1台、电脑双针机1台、电脑l四线机1台、电脑平车6台、电脑四合扣机1台，共计7.5万元，</t>
  </si>
  <si>
    <t>项目实施后能带动周边农户和脱贫户增加收入。</t>
  </si>
  <si>
    <t>带动就业14人，其中涉及建卡贫困3户4人。</t>
  </si>
  <si>
    <t>南川区太平场镇河沙村黎香溪河道建设</t>
  </si>
  <si>
    <t>小型农田水利设施</t>
  </si>
  <si>
    <t>新修河沙村黎香溪河道280米。</t>
  </si>
  <si>
    <t>河沙村
5社</t>
  </si>
  <si>
    <t>优化产业发展，改善出行条件，
带动增收。</t>
  </si>
  <si>
    <t>3户脱贫户参加前期项目确定会议、决议，吸引周边群众务工就业，受益人口25户38人，其中脱贫户9户20人。</t>
  </si>
  <si>
    <t>河道整治
280米</t>
  </si>
  <si>
    <t>河道建设成本约每立方米500元</t>
  </si>
  <si>
    <t>带动
当地群众务工人均收入增收额0.1万元</t>
  </si>
  <si>
    <t>受益建档立卡脱贫人口20人</t>
  </si>
  <si>
    <t>项目可持续15年</t>
  </si>
  <si>
    <t>受益脱贫人口满意度100%。</t>
  </si>
  <si>
    <t>钱毅</t>
  </si>
  <si>
    <t>13896500082</t>
  </si>
  <si>
    <t>南川区太平场镇河沙村致富带头人李波冻库建设项目</t>
  </si>
  <si>
    <t>新建冻库50立方米，安装冷冻设备一套，共计需资金10万元，申请补助资金5万元。</t>
  </si>
  <si>
    <t>河沙村</t>
  </si>
  <si>
    <t>项目实施后，实现冷藏跨季销售；降低果蔬因腐烂变质的浪费，提高农民收入。</t>
  </si>
  <si>
    <t>3人参与前期项目确定会议、决定，3人参与入库项目的选拔，5人参与项目实施过程中施工质量和资金使用的监管。带动建卡脱贫户4户9人土地流转受益；项目建设及基地管理吸纳脱贫户3人以上务工。</t>
  </si>
  <si>
    <t>新建冻库50立方米; 安装冷冻设备一套。</t>
  </si>
  <si>
    <t>新建冻库50立方米，1000元/立方米; 安装冷冻设备一套，需资金10万元。</t>
  </si>
  <si>
    <t>项目实施后能巩固富宽农业乡村旅游发展，人均收入增收额0.1万元</t>
  </si>
  <si>
    <t>带动建卡脱贫户4户9人土地流转受益；项目建设及基地管理吸纳脱贫户3人以上务工。</t>
  </si>
  <si>
    <t>南川区头渡镇玉台村社道公路建设</t>
  </si>
  <si>
    <t>维修整治玉台村8社村道公路0.6公里，宽4.5米。</t>
  </si>
  <si>
    <t>项目实施可解决2个农业社170户511人的出行，促进产业发展，巩固脱贫攻坚成果。</t>
  </si>
  <si>
    <t>3人参与前期项目确定会议、决议，4人参与入库项目的选择，3人参与项目实施过程中施工质量和资金使用的监督。</t>
  </si>
  <si>
    <t>新建社道公路0.6公里，维修整治村道公路180米，促进沿线产业发展</t>
  </si>
  <si>
    <t>新建道路0.6公里，维修整治道路180米</t>
  </si>
  <si>
    <t>道路补助35万元/公里</t>
  </si>
  <si>
    <t>受益建档立卡脱贫户数（≥21户79人）</t>
  </si>
  <si>
    <t>受益脱贫户满意度≥99.8%</t>
  </si>
  <si>
    <t>曾川</t>
  </si>
  <si>
    <t>南川区头渡镇方竹村社道公路建设</t>
  </si>
  <si>
    <t>维修整治方竹村4社社道公路0.8公里，修建堡坎615立方米，安装涵管3处，新建涵洞2处。</t>
  </si>
  <si>
    <t>项目实施可解决2个农业社245户819人的出行，促进沿线产业发展，巩固脱贫攻坚成果。</t>
  </si>
  <si>
    <t>4人参与前期项目确定会议、决议，5人参与入库项目的选择，3人参与项目实施过程中施工质量和资金使用的监督。</t>
  </si>
  <si>
    <t>维修整治4社道公路0.8公里，促进沿线产业发展</t>
  </si>
  <si>
    <t>维修整治社道公路0.8公里</t>
  </si>
  <si>
    <t>维修整治资金6.5万元</t>
  </si>
  <si>
    <t>减少群众出行及产业户运输成本人均70元/人/年</t>
  </si>
  <si>
    <t>受益建档立卡脱贫户数（≥47户178人）</t>
  </si>
  <si>
    <t>受益脱贫户满意度≥99.1%</t>
  </si>
  <si>
    <t>石定权</t>
  </si>
  <si>
    <t>南川区头渡镇社道公路建设</t>
  </si>
  <si>
    <t>维修整治柏枝村社道公路2.5公里，机械清理，修建堡坎。</t>
  </si>
  <si>
    <t>项目实施可解决2个农业社190户595人的出行，促进沿线方竹笋产业发展，巩固脱贫攻坚成果。</t>
  </si>
  <si>
    <t>维修柏枝村6社、7社社道公路2.5公里，促进沿线方竹笋产业发展，同时方便柏枝村4社、5社群众出行。</t>
  </si>
  <si>
    <t>维修社道社道公路2.5公里</t>
  </si>
  <si>
    <t>维修整治资金33万元</t>
  </si>
  <si>
    <t>减少群众出行及产业户运输成本人均150元/人/年</t>
  </si>
  <si>
    <t>受益建档立卡脱贫户数（≥35户145人）</t>
  </si>
  <si>
    <t>受益脱贫户满意度≥99.5%</t>
  </si>
  <si>
    <t>张春会</t>
  </si>
  <si>
    <t>南川区头渡镇玉台村中药材玄参换种项目</t>
  </si>
  <si>
    <t>改良玄参品种面积500亩。</t>
  </si>
  <si>
    <t>通过引进新品种，可将玄参单位亩产量提升，增加群众收入。</t>
  </si>
  <si>
    <t>3人参与前期项目确定会议、决议，3人参与入库项目的选择，2人参与项目实施过程中施工质量和资金使用的监督。</t>
  </si>
  <si>
    <t>引进新品种改良玄参500亩，促进51户172人增加收入。</t>
  </si>
  <si>
    <t>贫困地区新增特色产业数量≥1个</t>
  </si>
  <si>
    <t>补助各类中药材种植面积≥690亩</t>
  </si>
  <si>
    <t>增加种植户收入每亩200元</t>
  </si>
  <si>
    <t>受益建档立卡脱贫户数（≥14户54人）</t>
  </si>
  <si>
    <t>张绪华</t>
  </si>
  <si>
    <t>南川区头渡镇玉台村致富带头人高强笋棚改造项目</t>
  </si>
  <si>
    <t>1.维修大白鸡坪笋子加工棚140平方米，新建加工用房40平方米；2.维修笋子加工棚院坝30平方米；3.改造笋子加工炕20平方米。</t>
  </si>
  <si>
    <t>可带动贫困人口3户3人参与方竹笋产业发展，增加收入</t>
  </si>
  <si>
    <t>2户脱贫户参加前期项目确定会议、决议，可带动3户3人共同发展方竹笋，增加收入</t>
  </si>
  <si>
    <t>维修大白鸡坪笋子加工棚140平方米，新建加工用房40平方米。</t>
  </si>
  <si>
    <t>维修整治笋棚</t>
  </si>
  <si>
    <t>新建房屋补助1000元/平方米，</t>
  </si>
  <si>
    <t>带动脱贫户增加收入3500-4000元</t>
  </si>
  <si>
    <t>受益建档立卡脱贫户数（≥3户13人）</t>
  </si>
  <si>
    <t>受益脱贫户满意度≥99%</t>
  </si>
  <si>
    <t>高强</t>
  </si>
  <si>
    <t>南川区头渡镇方竹村致富带头人胡承洪笋棚改造项目</t>
  </si>
  <si>
    <t>1.维修笋子加工棚顶棚180平方米；2.新建笋子加工棚接口48立方米；3.改造笋子加工炕35平方米；4.硬化笋子加工棚院坝90平方米。</t>
  </si>
  <si>
    <t>可带动脱贫人口3户3人参与方竹笋产业发展，增加收入</t>
  </si>
  <si>
    <t>维修笋子加工棚顶棚240平方米；新建笋子加工棚接口48立方米；改造笋子加工炕35平方米</t>
  </si>
  <si>
    <t>补助178元/平方米</t>
  </si>
  <si>
    <t>带动脱贫户增加收入7000元</t>
  </si>
  <si>
    <t>受益建档立卡脱贫户数（≥3户12人）</t>
  </si>
  <si>
    <t>胡承洪</t>
  </si>
  <si>
    <t>南川区头渡镇方竹村致富带头人周福彪笋棚改造项目</t>
  </si>
  <si>
    <t>1.维修笋子加工棚顶棚200平方米；2.新建笋子加工棚接口17.66立方米；3.改造笋子加工炕27平方米；4.改造长40米，宽1米的笋子加工棚入户路；5.硬化笋子加工棚院坝120平方米。</t>
  </si>
  <si>
    <t>维修笋子加工棚顶棚210平方米，改造长40米，宽1.5米的笋子加工棚入户路，硬化笋子加工棚院坝125平方米。</t>
  </si>
  <si>
    <t>笋棚补助181元/平方米，入户路补助180元/米</t>
  </si>
  <si>
    <t>带动脱贫户增加收入5000-8000元</t>
  </si>
  <si>
    <t>受益建档立卡脱贫户数（≥3户8人）</t>
  </si>
  <si>
    <t>周福彪</t>
  </si>
  <si>
    <t>南川区头渡镇2021年消费扶贫项目</t>
  </si>
  <si>
    <t>销售中药材100万元，按5%申报补助，申请补助5万元</t>
  </si>
  <si>
    <t>项目实施可带动农村100户300人，其中贫困人口8户28人发展中药材种植积极性，增加群众产业收入</t>
  </si>
  <si>
    <t>4人参与前期项目确定会议、决议，3人参与项目实施过程中施工质量和资金使用的监督。为脱贫户提推供临时就业岗位6个，固定就业岗位1个，人均增收2500元-3000元/年。</t>
  </si>
  <si>
    <t>完成中药材消费100万元。</t>
  </si>
  <si>
    <t>消费扶贫补助资金5万元</t>
  </si>
  <si>
    <t>带动脱贫户增加收入5000-6000元</t>
  </si>
  <si>
    <t>受益建档立卡脱贫户数（≥8户28人）</t>
  </si>
  <si>
    <t>项目持续年限≥1年</t>
  </si>
  <si>
    <t>南川区头渡镇初加工烘房提档升级项目</t>
  </si>
  <si>
    <t>中药材初加工厂房300平方米提档升级。</t>
  </si>
  <si>
    <t>项目实施可增加药农经济效益，帮助贫困村致富，实行规范化、规模化的种植与加工。</t>
  </si>
  <si>
    <t>中药材初加工厂提档升级的建设，大大提高公司的加工能力，能为广大药农提供服务，保证商品质量，提高药农收入。</t>
  </si>
  <si>
    <t>建设补助资金21万元</t>
  </si>
  <si>
    <t>受益建档立卡脱贫户数（≥20户84人）</t>
  </si>
  <si>
    <t>王科</t>
  </si>
  <si>
    <t>南川区头渡镇中药材消费扶贫展示中心建设项目</t>
  </si>
  <si>
    <t>新建300平方米中药材消费扶贫展示中心室内实施及设备建设。</t>
  </si>
  <si>
    <t>项目实施可充分带动前星村中药材发展，带动地方中药材产业的正常发展，增加农民收入。</t>
  </si>
  <si>
    <t>展示中心可以提升中药材的品牌效应，多渠道促进群众增收</t>
  </si>
  <si>
    <t>建设补助资金29万元</t>
  </si>
  <si>
    <t>带动脱贫户增加收入4000元</t>
  </si>
  <si>
    <t>受益建档立卡脱贫户数（≥31户130人）</t>
  </si>
  <si>
    <t>南川区头渡镇前星村精品水稻基地建设项目</t>
  </si>
  <si>
    <t>在前星1、2、3社发展连片精品水稻连片示范200亩。</t>
  </si>
  <si>
    <t>项目实施可带动周边群众参与种植产业发展。</t>
  </si>
  <si>
    <t>发展连片精品水稻连片示范带</t>
  </si>
  <si>
    <t>新建连片精品水稻连片示范带</t>
  </si>
  <si>
    <t>项目补助25万元</t>
  </si>
  <si>
    <t>改善群众的生活环境</t>
  </si>
  <si>
    <t>受益脱贫人口≥39人</t>
  </si>
  <si>
    <t>南川区头渡镇前星村基础设施整治及产业发展配套项目</t>
  </si>
  <si>
    <t>在前星村1社、2社新建产便道3公里，入户路整治等相关建设</t>
  </si>
  <si>
    <t>项目实施可改善45户171人的生产条件，带动周边群众参与种植产业发展。</t>
  </si>
  <si>
    <t>新建生产便道、入户路等相关基础设施，可改善生产出行条件、生活环境</t>
  </si>
  <si>
    <t>新建生产便道、入户路等相关基础设施</t>
  </si>
  <si>
    <t>项目补助75万元</t>
  </si>
  <si>
    <t>受益脱贫人口≥51人</t>
  </si>
  <si>
    <t>南川区西城街道永合居委社道公路建设项目</t>
  </si>
  <si>
    <t>按标二标准（宽4.5米），对4组（沙湾-大窝铺，1.759公里），5组（大窝铺-小窝铺，0.88公里），共计2.639公里入户道路，进行硬化，Ｃ25混凝土路面，厚0.2米。                    按标四标准（宽3.5米），对5组（新田湾--岩扁0.288公里，大岚垭--青龙背0.318公里）共计0.606公里入户道路进行硬化，Ｃ25混凝土路面，厚0.2米。</t>
  </si>
  <si>
    <t>永合居委</t>
  </si>
  <si>
    <t>项目实施可完善基础设施建设，解决45户155人受益，其中建卡脱贫户19户66人出行难问题。</t>
  </si>
  <si>
    <t xml:space="preserve">  5户脱贫户参加前期项目确定会议、决议。项目实施可完善基础设施建设，解决45户155人受益，建卡脱贫户19户66人的出行难问题。</t>
  </si>
  <si>
    <t>沙湾-大窝铺，1.759公里），5组（大窝铺-小窝铺，0.88公里），共计2.639公里入户道路，进行硬化，Ｃ25混凝土路面，厚0.2米</t>
  </si>
  <si>
    <t>1.759公里</t>
  </si>
  <si>
    <t>工程验收合格</t>
  </si>
  <si>
    <t>≤50万元</t>
  </si>
  <si>
    <t>人均收入增收额0.2万元</t>
  </si>
  <si>
    <t>受益人口≧45户155人</t>
  </si>
  <si>
    <t>持续使用年限&gt;10年</t>
  </si>
  <si>
    <t>项目区群众满意度&gt;98%</t>
  </si>
  <si>
    <t>西城街道</t>
  </si>
  <si>
    <t>刘  勇</t>
  </si>
  <si>
    <t>南川区西城街道永合居委花椒基地基础设施建设项目</t>
  </si>
  <si>
    <t>1、新建300立方主蓄水池1口（长15米、宽10米、深2米）、50立方的灌溉池2口（长5米、宽5米、深2米）；2、铺设灌溉管道：计划安装PC32管3500米、PC25管6000米</t>
  </si>
  <si>
    <t>项目实施可有效解决花椒基地灌溉问题，实现年产值50多万元，户均增收达1000元以上。</t>
  </si>
  <si>
    <t>通过改善基础设施特别是灌溉条件，实行规范化技术栽培，预计该基地年产值可达50多万元，同时解决30多人就近务工，实现农户土地租金收入、务工收入10余万元，农户户均增收达1000元以上。</t>
  </si>
  <si>
    <t>新建300立方主蓄水池1口,50立方的灌溉池2口</t>
  </si>
  <si>
    <t>≤39万元</t>
  </si>
  <si>
    <t>受益人口≧185户550人</t>
  </si>
  <si>
    <t>南川区西城街道2021年消费扶贫项目</t>
  </si>
  <si>
    <t>销售扶贫产品蔬菜，销售额100万，按5%申请补助，申请5万元</t>
  </si>
  <si>
    <t>西大街</t>
  </si>
  <si>
    <t>解决农户种植蔬菜，增加农户收入</t>
  </si>
  <si>
    <t xml:space="preserve">  5户脱贫户参加前期项目确定会议、决议。项目实施可完善基础设施建设，为农户提供销售渠道</t>
  </si>
  <si>
    <t>销售扶贫产品蔬菜，销售额100万</t>
  </si>
  <si>
    <t>验收合格</t>
  </si>
  <si>
    <t>≤5万元</t>
  </si>
  <si>
    <t>受益人口100户300余人，人均收入增收额0.005万元</t>
  </si>
  <si>
    <t>受益人口≧36余人</t>
  </si>
  <si>
    <t>持续1年</t>
  </si>
  <si>
    <t>西城街道（重庆市南川区风之彩商贸有限公司）</t>
  </si>
  <si>
    <t>南川区西城街道永合社区致富带头人李方华晚熟李基地灌溉水利设施建设项目</t>
  </si>
  <si>
    <t>在晚熟李基地内新建200立方米蓄水池1个，安装供水管道PEΦ50管1500米以上，共计需资金10万元，申请补助资金5万元。</t>
  </si>
  <si>
    <t>项目实施后，解决11户46人因干旱影响降低水果损失，提高晚熟李产量和品质。预计人均可年增收1500元</t>
  </si>
  <si>
    <t>11人参与前期项目确定会议、决定，11人参与入库项目的选拔，5人参与项目实施过程中施工质量和资金使用的监管，带动建卡脱贫户5户21人增收</t>
  </si>
  <si>
    <t>蓄水量约200立方米蓄水池1个,安装供水管道PEΦ50管1500米以上</t>
  </si>
  <si>
    <t>人均收入增收额0.5万元</t>
  </si>
  <si>
    <t>受益人口≧11户46余人</t>
  </si>
  <si>
    <t>西城街道永隆居委7组管网延伸工程项目</t>
  </si>
  <si>
    <t>供水管道安装DN300钢塑复合管2717米，DN90钢塑复合管260米，ND63塑料管386米，人工挖沟槽约1700立方米，回填约1700立方米，安装DN15表径93户。</t>
  </si>
  <si>
    <r>
      <rPr>
        <sz val="11"/>
        <rFont val="宋体"/>
        <charset val="134"/>
        <scheme val="minor"/>
      </rPr>
      <t>改</t>
    </r>
    <r>
      <rPr>
        <b/>
        <sz val="11"/>
        <rFont val="宋体"/>
        <charset val="134"/>
        <scheme val="minor"/>
      </rPr>
      <t>扩</t>
    </r>
    <r>
      <rPr>
        <sz val="11"/>
        <rFont val="宋体"/>
        <charset val="134"/>
        <scheme val="minor"/>
      </rPr>
      <t>建</t>
    </r>
  </si>
  <si>
    <t>西城街道永隆居委</t>
  </si>
  <si>
    <t>永隆居委7组23户60余人和民宿新村70余户400余人的饮水安全问题。</t>
  </si>
  <si>
    <t>10人参与前期项目确定会议、决议，10人参与入库项目的选择，3人参与项目实施过程中施工质量和资金使用的监督。</t>
  </si>
  <si>
    <t>从永隆山水厂接出一条DN150的主供水管及部分供水支管至永隆居委7组,其中DN供水主管网2650米,DN供水支网570m,DN接户管400米</t>
  </si>
  <si>
    <t>DN供水主管网2650米,DN供水支网570m,DN接户管400米</t>
  </si>
  <si>
    <t>永隆居委7组23户60余人和民宿新村70余户400余人的饮水安全问题，用水成本降低0.01万元</t>
  </si>
  <si>
    <t>受益70户400余人</t>
  </si>
  <si>
    <t>满意度≥95%</t>
  </si>
  <si>
    <t>2021.12.</t>
  </si>
  <si>
    <t>刘勇</t>
  </si>
  <si>
    <t>南川区中桥乡普陀村道路建设</t>
  </si>
  <si>
    <t>硬化普陀村四好农村路4条2.2公里；其中4.5m宽的1条0.368公里，即对门至龙园作坊道路0.368km，3.5米宽的3条1.622公里，即唐正书屋后头至对门道路0.688km，榜上至白果树道路0.723km，大湾至新路道路0.211km。</t>
  </si>
  <si>
    <t>中桥乡普陀村</t>
  </si>
  <si>
    <t>10人参加前期项目调研、意见征集工作，相关77户296人，其中建卡脱贫户15户55人出行、及带动产业发展受益。</t>
  </si>
  <si>
    <t>四好农村路4条2.2公里</t>
  </si>
  <si>
    <t>项目（工程）完成及时率100%</t>
  </si>
  <si>
    <t>12.73万元/公里</t>
  </si>
  <si>
    <t>解决77户296人，其中建卡脱贫户15户55人出行难问题，降低脱贫户出行成本≥0.5万元/年</t>
  </si>
  <si>
    <t>受益77户296人，其中建卡脱贫户15户55人</t>
  </si>
  <si>
    <t>中桥乡</t>
  </si>
  <si>
    <t>余兰</t>
  </si>
  <si>
    <t>南川区中桥乡中溪村道路建设</t>
  </si>
  <si>
    <t>硬化中溪村四好农村路9条4.347公里，宽3.5米；其中碗厂沟至竹林沟道路0.98km，砖瓦厂至张家湾道0.931km，岚垭至上桐子沟道0.545km，瓦厂至雨堂坝道路0.282km，大坪至土地垭道路0.278km，赖明义家至铧厂0.182km，大园子至金沟林湾0.269km；养猪场至山顶0.694km，杨家垭口至卓房0.186km。</t>
  </si>
  <si>
    <t>中桥乡中溪村</t>
  </si>
  <si>
    <t>项目建成后，可解决121户488人，其中建卡脱贫户14户43人出行难问题</t>
  </si>
  <si>
    <t>10人参加前期项目调研、意见征集工作，相关121户488人，其中建卡脱贫户14户43人出行、及带动产业发展受益。</t>
  </si>
  <si>
    <t>四好农村路9条4.347公里</t>
  </si>
  <si>
    <t>13.34万元/公里</t>
  </si>
  <si>
    <t>解决121户488人，其中建卡脱贫户14户43人出行难问题，降低脱贫户出行成本≥0.4万元/年</t>
  </si>
  <si>
    <t>受益121户488人，其中建卡脱贫户14户43人</t>
  </si>
  <si>
    <t>南川区中桥乡普陀村山坪塘整治及蓄水池建设项目</t>
  </si>
  <si>
    <t>整治王家沟山坪塘：浆砌块石内护坡340米；新建蓄水池1口5立方米</t>
  </si>
  <si>
    <t>普陀村4社</t>
  </si>
  <si>
    <t>本项目通过增建基础设施，可推动发展种植业，涉及55户203人受益，其中脱贫户14户52人受益。</t>
  </si>
  <si>
    <t>10人参加前期项目调研、意见征集工作，相关33户农户含4户脱贫户农业产业灌溉及巩固饮水受益</t>
  </si>
  <si>
    <t>维修山坪塘1口、新建蓄水池1口</t>
  </si>
  <si>
    <t>850元/米</t>
  </si>
  <si>
    <t>降低脱贫人口饮水成本≥0.1万元/年</t>
  </si>
  <si>
    <t>受益脱贫户4户13人</t>
  </si>
  <si>
    <t>工程使用年限大于5年</t>
  </si>
  <si>
    <t>受益农户及脱贫户满意度99%</t>
  </si>
  <si>
    <t>南川区中桥乡普陀村致富带头人张小明生产厂房项目</t>
  </si>
  <si>
    <t>新建生产厂房（烘房）100㎡，每平方米需要资金750元，总共需要资金7.5万元。</t>
  </si>
  <si>
    <t>发展壮大产业，带动38户121人（其中脱贫户12户33人）增收</t>
  </si>
  <si>
    <t>7人参加前期项目确定会议、决议，带动38户121人（其中脱贫户12户33人）参与产业发展增加收入</t>
  </si>
  <si>
    <t>新建生产厂房（烘房）100㎡</t>
  </si>
  <si>
    <t>新建烘房1个100㎡</t>
  </si>
  <si>
    <t>750元/㎡</t>
  </si>
  <si>
    <t xml:space="preserve"> 带动38户121人（其中脱贫户12户33人）受益，增加脱贫人口收入≥0.1万元/年</t>
  </si>
  <si>
    <t>受益38户121人（其中脱贫户12户33人）</t>
  </si>
  <si>
    <t>受益建档立卡脱贫户满意度≥95%</t>
  </si>
  <si>
    <t>南川区中桥乡普陀村富硒米生产加工车间及直播间建设项目</t>
  </si>
  <si>
    <t>生产加工及直播车间：富硒米加工，购买碾米机一台、密封机一台、打码机一个、直播设备一套、包装袋2000个，生产加工车间及直播间配套设施建设</t>
  </si>
  <si>
    <t>普陀村3社</t>
  </si>
  <si>
    <t>本项目通过富硒米生产加工车间及直播间建设，带动村民28户126人发展产业，其中脱贫户8户29人。</t>
  </si>
  <si>
    <t>10人参加前期项目调研、意见征集工作，相关28户农户含8户脱贫户受益</t>
  </si>
  <si>
    <t>碾米机一台、密封机一台、打码机一个、直播设备一套、包装袋2000个，生产加工车间及直播间配套设施建设</t>
  </si>
  <si>
    <t>补助资金20万元</t>
  </si>
  <si>
    <t>带动村民28户126人（其中脱贫户8户29人）发展产业，增加收入≥0.3万元/年。</t>
  </si>
  <si>
    <t>受益脱贫户8户29人</t>
  </si>
  <si>
    <t>全市贫困人口技能培训展示三等奖产业补助项目（神童镇富民村魏永琴）</t>
  </si>
  <si>
    <t>猪圈维修27平方米以及养殖3头生猪</t>
  </si>
  <si>
    <t>大观镇</t>
  </si>
  <si>
    <t>项目实施后受益对象增加3000元收入</t>
  </si>
  <si>
    <t>2户脱贫户参加前期项目确定会议，决议，带动周边脱贫户勤劳致富</t>
  </si>
  <si>
    <t>猪圈维修27平米，养殖3头生猪。</t>
  </si>
  <si>
    <t>维修猪圈300元/㎡,生猪3000元/头共计9000元</t>
  </si>
  <si>
    <t>1000元/头，共计3000元。</t>
  </si>
  <si>
    <t>为脱贫户增收。</t>
  </si>
  <si>
    <t>龙涛</t>
  </si>
  <si>
    <t>南川区大观镇2021年消费扶贫项目（一）</t>
  </si>
  <si>
    <t>1，升级大观品牌形象，包括logo设计、品牌形象策划宣传设计，包装设计，使用资金20万元；2，定制产品包装3000套，使用资金15万元；3，举办线下和线上狂欢节活动，使用资金22万元；4，全年，线上线下完成销售额150万元。</t>
  </si>
  <si>
    <t>脱贫户总计年收入达2万元</t>
  </si>
  <si>
    <t>通过订单采购收购脱贫户的新鲜茶叶，给脱贫户提供劳务，额外为脱贫户提高5%的费用支出</t>
  </si>
  <si>
    <t>1.升级大观品牌形象，包括logo射虎，品牌形象策划宣传设计，包装设计，使用资金20万；2定制产品包装3000套，使用资金15万元；3.军版线下和线上狂欢活动，使用资金22万元；4.全年，线上线下完成销售额150万元。</t>
  </si>
  <si>
    <t>1.升级大观品牌形象，包括logo射虎，品牌形象策划宣传设计，包装设计，使用资金20万；2定制产品包装3000套，使用资金15万元；3.军版线下和线上狂欢活动，使用资金22万元；</t>
  </si>
  <si>
    <t>人均收入增0.5万元</t>
  </si>
  <si>
    <t>参与群众满意度100%</t>
  </si>
  <si>
    <t>南川区大观镇2021年消费扶贫项目（二）</t>
  </si>
  <si>
    <t>新增火锅自动化生产线，包含炒锅4个、油料传输机1套，油料分离机1套，灌装机1套，包装机套，冻库1个等。</t>
  </si>
  <si>
    <t>为上班职工提供每月3000元左右工资，增加员工收入，改善生活品质</t>
  </si>
  <si>
    <t>3户脱贫户通过招聘，进入车间工作，解决就业问题</t>
  </si>
  <si>
    <t>新增火锅自动化生产线，包含炒锅4个，油料传输机一套，油料分离机1套，灌装机1套，包装机1套，冻库1个。</t>
  </si>
  <si>
    <t>火锅自动化生产线21.6万，包含炒锅4个，油料传输机一套，油料分离机1套，灌装机1套，包装机1套，冻库1个。</t>
  </si>
  <si>
    <t>每月产生产线预计可产生150万的效益。</t>
  </si>
  <si>
    <t>正常运行率100%。增加群众经济收入</t>
  </si>
  <si>
    <t>南川区大观镇云雾村社道路改造</t>
  </si>
  <si>
    <t>开挖云雾村4社、9社狮子湾至双河口路基，路基长1.83公里，宽5.5米，含排水沟0.6米。</t>
  </si>
  <si>
    <t>开挖云雾村4社、9社狮子湾至双河口宽5米，长1.83公里的路基。排水沟0.6米。后期通过其他财政资金完成4.5米宽，1.83千米道路硬化任务目标。</t>
  </si>
  <si>
    <t>召开了受益农户大会，5人参与了前期项目入库申报工作，工程完工后，解决群众和脱贫户出行难问题，带动产业发展。</t>
  </si>
  <si>
    <t>开挖云雾村4社、9社狮子湾至双河口宽5米，长1.83公里的路基。排水沟0.6米。</t>
  </si>
  <si>
    <t>11万元/公里</t>
  </si>
  <si>
    <t>人均出行成本降低0.1万元）</t>
  </si>
  <si>
    <t>解决群众和脱贫户出行难问题，带动产业发展。</t>
  </si>
  <si>
    <t>南川区楠竹山镇2021年消费扶贫项目</t>
  </si>
  <si>
    <t>扩建产品生产加工线，购买自动包装机一台。</t>
  </si>
  <si>
    <t>购买自动包装机一台，通过项目实施可以提高扶贫产品工作效率、保证产品质量，减轻一线工人工作强度。1、持续为6户7人脱贫户提高就业机会；2、收购农产品近5万元（解决近10户农产品出售问题，其中2户建卡脱贫户，户均收入≥1000元/户.年）。</t>
  </si>
  <si>
    <t>10人参与前期项目确定会议、决定，5人参与入库项目的选拔，5人参与项目实施过程中施工质量和资金使用的监管。项目实施后，解决近10户村民农产品出售，带动脱贫户6户7人就业，户均增收约2000元/户.年。</t>
  </si>
  <si>
    <t>一台</t>
  </si>
  <si>
    <t>项目改扩建持续为6户7人脱贫户提高就业机会，解决2户建卡脱贫户农产品出售问题，户均收入≥1000元/户.年</t>
  </si>
  <si>
    <t>受益脱贫人口≥8户</t>
  </si>
  <si>
    <t>2021</t>
  </si>
  <si>
    <t>南川区楠竹山镇杨柳村致富带头人彭五蔬菜大棚建设项目</t>
  </si>
  <si>
    <t>新建8个蔬菜大棚1800平方米.</t>
  </si>
  <si>
    <t>项目实施后，实现错季节上市；蔬菜产量明显提高，带动村民增加收入。</t>
  </si>
  <si>
    <t>15人参与前期项目确定会议、决定，15人参与入库项目的选拔，5人参与项目实施过程中施工质量和资金使用的监管。项目建设及基地管理吸纳脱贫户5人以上务工。</t>
  </si>
  <si>
    <t>新建8个蔬菜大棚1800平方米。</t>
  </si>
  <si>
    <t>带动务工就业10户28人，其中涉及建卡脱贫户4户14人。</t>
  </si>
  <si>
    <t>新建8个蔬菜大棚1800平方米，需资金8万元。</t>
  </si>
  <si>
    <t>项目实施后能带动产业发展。人均收入增收额0.02万元</t>
  </si>
  <si>
    <t>楠竹山镇锅厂村黄家湾山坪塘续建工程</t>
  </si>
  <si>
    <t xml:space="preserve">1、山平塘迎水面止水墙。基础采用C20砼防渗, 长25.5m(包括嵌岩) ，高3m, 厚0.5m。
2、山平塘迎水面上游左右岸防渗墙。浆砌块石，长30m，高6m（包括基础2m）,厚1m；止水墙，C20砼长30m,高6m（包括基础2m）, 厚0.2m。
3、涵卧管。长35m, 采用C20砼。
4、山平塘迎水面坝脚护垫。采用C15埋石砼长6m, 宽22m, 厚0.8m。
5、坝顶安全砂条石栏杆。长45m。
6、塘右侧过境人行路2.5宽、30米长、砼路面0.05米厚，1.5米宽、100米长、砼路面0.05米厚，安全防护砖墙长30米、高1.7米(包括基础0.5米)、宽0.24米。
</t>
  </si>
  <si>
    <t>锅厂村</t>
  </si>
  <si>
    <t>项目续建后解决69户200人（其中脱贫户5户17人)的饮水和灌溉问题</t>
  </si>
  <si>
    <t>8人参与前期项目确定会议、决定，5人参与入库项目的选择，5人参与项目实施过程中施工质量和资金使用的监督。</t>
  </si>
  <si>
    <t>一口</t>
  </si>
  <si>
    <t>项目续建后解决69户200人（其中脱贫户5户17人)的饮水和灌溉问题。降低用水成本人均25元/年。</t>
  </si>
  <si>
    <t>受益脱贫人口≥5户</t>
  </si>
  <si>
    <t>≥10年</t>
  </si>
  <si>
    <t>南川区峰岩乡正阳村梯子岩至正阳渡四好农村路建设</t>
  </si>
  <si>
    <t>建设梯子岩至正阳渡、小河至烟土湾“四好农村路”，长3.4公里，宽4.5米。</t>
  </si>
  <si>
    <t>峰岩乡正阳村</t>
  </si>
  <si>
    <t>项目实施可解决100户350人，涉及脱贫户8户26人的出行，促进沿线产业发展，巩固脱贫攻坚成果。</t>
  </si>
  <si>
    <t>3人参加前期项目确定会议、决议，4人参加入库项目的选择，3人参加项目实施过程中项目质量和资金使用的监督。</t>
  </si>
  <si>
    <t>修建长3.4公里，宽4.5米公路。 解决100户350人，涉及脱贫户8户26人的出行，促进沿线产业发展，巩固脱贫攻坚成果。</t>
  </si>
  <si>
    <t xml:space="preserve">梯子岩至正阳渡、小河至烟土湾“四好农村路”，长3.4公里，宽4.5米。 </t>
  </si>
  <si>
    <t>项目补助33万元</t>
  </si>
  <si>
    <t>项目建设带动产业发展，人均出行成本降低0.03万元</t>
  </si>
  <si>
    <t>受益人口100户，涉及脱贫户8户。</t>
  </si>
  <si>
    <t>峰岩乡</t>
  </si>
  <si>
    <t>金东</t>
  </si>
  <si>
    <t>南川区峰岩乡峰胜村致富带头人梁光平蔬菜基地建设项目</t>
  </si>
  <si>
    <t>蔬菜基地土地陪肥60亩，新建水池20立方2口，灌溉水管1000米。共需资金9万元，申请补助资金5万元。</t>
  </si>
  <si>
    <t>峰岩乡峰胜村</t>
  </si>
  <si>
    <t>项目实施可带动土地流转25户86人，其中涉及建卡脱贫户2户6人，项目建成后可吸收5人以上长期务工</t>
  </si>
  <si>
    <t>10人参与前期项目确定会议，带动脱贫户2户土地流转受益，可长期吸纳人以上务工</t>
  </si>
  <si>
    <t>项目建成后可带动周边20户以上农户共同发展蔬菜种植，从而提高农户收入</t>
  </si>
  <si>
    <t>蔬菜基地土地陪肥60亩，新建水池20立方2口，灌溉水管1000米</t>
  </si>
  <si>
    <t>项目5万元</t>
  </si>
  <si>
    <t>项目建设带动产业发展，人均收入增收额0.1万元</t>
  </si>
  <si>
    <t>受益人口25户86人，涉及脱贫户2户6人</t>
  </si>
  <si>
    <t>受益建档立卡脱贫人口满意度95%以上</t>
  </si>
  <si>
    <t>南川区峰岩乡峰中村2021年通村公路硬化项目</t>
  </si>
  <si>
    <t>用C30砼硬化宽4.5米、厚0.2米、长2860米路段。</t>
  </si>
  <si>
    <t>峰岩乡峰中村</t>
  </si>
  <si>
    <t>项目实施可解决285户921人，涉及脱贫户20户68人的出行，促进沿线产业发展，巩固脱贫攻坚成果。</t>
  </si>
  <si>
    <t>修建长2.86公里，宽4.5米公路。 解决285户921人，涉及脱贫户20户68人的出行，促进沿线产业发展，巩固脱贫攻坚成果。</t>
  </si>
  <si>
    <t>用C30砼硬化宽4.5米、厚0.2米、长2860米</t>
  </si>
  <si>
    <t>项目补助42万元</t>
  </si>
  <si>
    <t>项目建设带动产业发展人均出行成本降低0.03万元）</t>
  </si>
  <si>
    <t>受益人口921人，涉及脱贫户20户68人</t>
  </si>
  <si>
    <t>南川区福寿镇大石坝村致富带头人陈本文养殖场建设项目</t>
  </si>
  <si>
    <t>1.购置养殖设备：购买地磅1套，购买产床2套，钢制限位栏15套，保育床5套；2.硬化圈舍300平方米，更换养殖场屋顶琉璃瓦400平方米以及养殖场内部维修。</t>
  </si>
  <si>
    <t>福寿镇大石坝村</t>
  </si>
  <si>
    <t xml:space="preserve"> 购置养殖设备；购买地磅1套。购买产床2套，钢制限位栏15套，保育床5套；硬化圈舍300平方米，更换养殖场屋顶琉璃瓦400平方米以及养殖场内部分维修。</t>
  </si>
  <si>
    <t>15人参加前期项目确定会议、决议，12人参与了入库项目的选择，15人参与项目实施过程中施工质量和资金使用的监督。带动脱贫户3户10人参与产业发展增加收入，项目建成后可为蓝湾生猪养殖场产业发展提供方便。</t>
  </si>
  <si>
    <t xml:space="preserve"> 带动脱贫户3户10人就业，直接受益人数达到123人。</t>
  </si>
  <si>
    <t xml:space="preserve"> 更换养殖场屋顶琉璃瓦400平方米确保养殖安全。</t>
  </si>
  <si>
    <t>本年度内按时按量完成项目建设、资金拨付。</t>
  </si>
  <si>
    <t xml:space="preserve"> 预计花费人民币13万元。</t>
  </si>
  <si>
    <t xml:space="preserve"> 人均收入增收额0.6万元</t>
  </si>
  <si>
    <t>带动3户10人就业</t>
  </si>
  <si>
    <t>项目建成后，建立长效帮扶机制，能稳定帮扶参与脱贫户增收。</t>
  </si>
  <si>
    <t>福寿镇</t>
  </si>
  <si>
    <t>冯艳</t>
  </si>
  <si>
    <t>13594500125</t>
  </si>
  <si>
    <t>南川区福寿镇白岩村致富致富带头人娄义正养殖基地建设项目</t>
  </si>
  <si>
    <t>修建牛场83平方米，地面硬化150平方米，钢棚150平方米；购置设备：打草机、饲料粉碎机、搅拌机各1台，抽水机2台。</t>
  </si>
  <si>
    <t>福寿镇白岩村</t>
  </si>
  <si>
    <t>修建牛场83平方米，地面硬化150平方米，钢棚150平方米；购置设备：打草机、饲料粉碎机、搅拌机各一台，抽水机2台。</t>
  </si>
  <si>
    <t>6人参与前期项目确定会议、决议，村支两委及驻村工作队7人参与入库项目的选择，6人参与项目实施过程中施工质量和资金使用的监督等。流转脱贫户65.97亩土地，增加流转性收入200元/亩.年，为脱贫户提供就业岗位，带动脱贫户3户15人参与产业发展增加收入。</t>
  </si>
  <si>
    <t>带动脱贫户3户15人就业，受益总人数279人。</t>
  </si>
  <si>
    <t xml:space="preserve"> 按时保质完成项目建设内容、按时拨付资金。</t>
  </si>
  <si>
    <t xml:space="preserve"> 项目预计总花费人民币8万元。</t>
  </si>
  <si>
    <t>带动3户15人就业</t>
  </si>
  <si>
    <t>南川区福寿镇蓄水池维修整治项目</t>
  </si>
  <si>
    <t>维修整治蓄水池一口</t>
  </si>
  <si>
    <t>项目建成后能有效带动白岩村四社部分农民增收。</t>
  </si>
  <si>
    <t>白岩村支两委和驻村组及村民代表13人参加前期项目确定会议、决议，7人参与了入库项目的选择，6人参与项目实施过程中施工质量和资金使用的监督，项目建成后可为白岩村4社村民产业发展提供水源。</t>
  </si>
  <si>
    <t xml:space="preserve"> 项目建成后能有效带动白岩村四社农民增收。</t>
  </si>
  <si>
    <t>带动脱贫户3户11人就业，受益总人数60人。</t>
  </si>
  <si>
    <t>维修整治蓄水池一口一，确保施工质量，为四社村民产业发展提供水源</t>
  </si>
  <si>
    <t xml:space="preserve"> 项目预计总花费人民币5万元。</t>
  </si>
  <si>
    <t>用水成本降低0.2万元）</t>
  </si>
  <si>
    <t>带动3户11人就业</t>
  </si>
  <si>
    <t>项目完成后正常运行率100%</t>
  </si>
  <si>
    <t>南川区民主镇白羊村致富带头人金庆台冻库建设项目</t>
  </si>
  <si>
    <t>新建50m³双温冻库一间，购买燃煤花椒烘干机一套</t>
  </si>
  <si>
    <t>民主镇
白羊村</t>
  </si>
  <si>
    <t>项目实施可带动21户受益，其中脱贫户7户26人</t>
  </si>
  <si>
    <t>4户脱贫户参与前期项目确定会议，决议。带动7户脱贫户26人产业发展.</t>
  </si>
  <si>
    <t>新建50m³冻库一间，购买燃煤花椒烘干机一套</t>
  </si>
  <si>
    <t>1120元/㎡</t>
  </si>
  <si>
    <t>受益脱贫户7户</t>
  </si>
  <si>
    <t>民主镇</t>
  </si>
  <si>
    <t>王中华</t>
  </si>
  <si>
    <t>南川区金山镇龙山村2021年道路交通项目</t>
  </si>
  <si>
    <t>维修整治龙山村道路1公里。</t>
  </si>
  <si>
    <t>龙山村</t>
  </si>
  <si>
    <t>改善龙山村地段交通条件</t>
  </si>
  <si>
    <t>14户脱贫户参加前期项目论证，解决当地群众出行问题，降低农产品运输成本，方便农产品出售。</t>
  </si>
  <si>
    <t>维修整治道路1公里</t>
  </si>
  <si>
    <t>补助标准（涵管、涵洞、挡墙、硬化、回填、清理等共计100万元/公里）</t>
  </si>
  <si>
    <t>人均收入增收额0.1万元</t>
  </si>
  <si>
    <t>一般户206户613人；脱贫户14户46人。</t>
  </si>
  <si>
    <t>工程使用年限 15年</t>
  </si>
  <si>
    <t>金山镇</t>
  </si>
  <si>
    <t>韦纯学</t>
  </si>
  <si>
    <t>13996800651</t>
  </si>
  <si>
    <t>南川区古花镇古花村河提整治项目</t>
  </si>
  <si>
    <t>河提维修整治240米</t>
  </si>
  <si>
    <t>古花村，红光村</t>
  </si>
  <si>
    <t>项目实施后可保障100户农田安全，涉及脱贫户16户50人。</t>
  </si>
  <si>
    <t>脱贫户全程参与项目的实施和监督，项目实施后可降低农田受灾风险，带动就地就业，增加脱贫人口收入。</t>
  </si>
  <si>
    <t>可保障100户农田安全，涉及脱贫户16户50人。</t>
  </si>
  <si>
    <t>河堤维修整治240米</t>
  </si>
  <si>
    <t>河堤整治补助70万元</t>
  </si>
  <si>
    <t>受益人口100户350人，涉及脱贫户16户50人。</t>
  </si>
  <si>
    <t>古花镇</t>
  </si>
  <si>
    <t>雷永洪</t>
  </si>
  <si>
    <t>南川区古花镇太平村致富带头人韦豪水稻种植基地项目</t>
  </si>
  <si>
    <t>新建优质稻米基地70亩。包括农药、肥料400元/亩，需资金2.8万元；旋耕机购置5台，需资金2.3万元；人工费投入需2.8万元，合计投资约7.9万元，申请补助资金5万元。</t>
  </si>
  <si>
    <t>太平村</t>
  </si>
  <si>
    <t>项目实施后可解决8户务工就业，涉及脱贫户6户12人，收购脱贫户种植谷子。</t>
  </si>
  <si>
    <t>脱贫户全程参与项目的实施和监督，项目实施将解决脱贫户务工问题和谷子销售问题，增加脱贫人口收入。</t>
  </si>
  <si>
    <t>可解决8户务工就业，涉及脱贫户6户12人，收购脱贫户种植谷子。</t>
  </si>
  <si>
    <t>新建优质稻米基地70亩</t>
  </si>
  <si>
    <t>农药、肥料、机具人工等补助5万元</t>
  </si>
  <si>
    <t>人均收入增收额0.8万元</t>
  </si>
  <si>
    <t>受益人口8户15人，涉及脱贫户6户12人。</t>
  </si>
  <si>
    <t>工程使用年限 1年</t>
  </si>
  <si>
    <t>南川区木凉镇玉岩铺村2021年接待中心建设项目</t>
  </si>
  <si>
    <t>7000平方米场地平整：包括土石方开挖和堡坎；新建接待中心一处：建筑面积660平方米，占地面积220平方米。</t>
  </si>
  <si>
    <t>木凉镇玉岩铺村</t>
  </si>
  <si>
    <t>促进辖区内旅游业发展，壮大玉岩铺村村集体经济，为2户及以上脱贫户提供就业岗位。</t>
  </si>
  <si>
    <t>解决全村脱贫户、残疾人户等就业岗位2-5个。脱贫户全程参与项目的实施和监督</t>
  </si>
  <si>
    <t>在玉岩铺村12组新建接待中心一处，项目实施完成后，玉岩铺村集体经济组织每年增收10万元，提供就业岗位2-5个。</t>
  </si>
  <si>
    <t>项目补助200万元</t>
  </si>
  <si>
    <t>解决脱贫户等就业岗位2-5个，人均收入增收额0.1万元</t>
  </si>
  <si>
    <t>木凉镇</t>
  </si>
  <si>
    <t>2021.4</t>
  </si>
  <si>
    <t>村集体收益50%用于扶贫帮困，50%用于村集体发展。</t>
  </si>
  <si>
    <t>黄睿</t>
  </si>
  <si>
    <t>南川区木凉镇云都挂面厂设备购买项目</t>
  </si>
  <si>
    <t>购买自动化包面机一套、自动化合粉机一套和静态熟化机一套。</t>
  </si>
  <si>
    <t>增加企业年经济收入50万元，解决全村脱贫户、残疾人户等就业岗位2-5个。</t>
  </si>
  <si>
    <t>新购买自动化包面机一套、自动化合粉机一套、静态熟化机一套。项目实施完成后，解决全村脱贫户、残疾人户等就业岗位2-5个。</t>
  </si>
  <si>
    <t>新购买自动化包面机一套、自动化合粉机一套、静态熟化机一套。</t>
  </si>
  <si>
    <t>项目补助29.5万元</t>
  </si>
  <si>
    <t>南川区木凉镇汉场坝村200亩黄茶基地后期管护建设项目</t>
  </si>
  <si>
    <t>汉场坝村基地200亩高标准黄茶后期管护。</t>
  </si>
  <si>
    <t>木凉镇汉场坝村</t>
  </si>
  <si>
    <t>项目实施后可有效拉动区域经济增长，增加村集体经济收入，为脱贫户和一般农户提供就业岗位。</t>
  </si>
  <si>
    <t>村民代表参与决议，预计实现建卡脱贫户灵活就业2人，每户可增加收入1500元　。</t>
  </si>
  <si>
    <t>对汉场坝村9社黄茶基地进行后续管护，项目实成后，可有效拉动区域经济增长，增加村集体经济收入，为脱贫户和一般农户提供就业岗位。</t>
  </si>
  <si>
    <t>管护成本1500元/亩，其中人工成本500元/亩，包括修剪、灌溉、深耕、除草等；肥料费用1000元/亩，以补充氮、磷、钾为主，定期补充。</t>
  </si>
  <si>
    <t>解决脱贫户等就业岗位2个，人均收入增收额0.1万元</t>
  </si>
  <si>
    <t>南川区木凉镇汉场坝村茶叶产业开挖道路</t>
  </si>
  <si>
    <t>开挖道路全长1.78千米，宽4.5米。</t>
  </si>
  <si>
    <t>方便群众出行，推进汉场坝产业发展</t>
  </si>
  <si>
    <t xml:space="preserve"> 14人参加前期项目确定会议、决议，通过项目建设解决出行便利及有利于产业发展。</t>
  </si>
  <si>
    <t>开挖茶叶产业道路全长1.78千米，宽4.5米</t>
  </si>
  <si>
    <t>产业道路全长1.78千米，宽4.5米</t>
  </si>
  <si>
    <t>工程完工后，解决群众和脱贫户出行难问题，推动汉场坝村产业发展。（，人均收入增收额0.05万元</t>
  </si>
  <si>
    <t>受益建档立卡脱贫人口5户18人</t>
  </si>
  <si>
    <t>工程使用年限≥5年</t>
  </si>
  <si>
    <t>2021.2</t>
  </si>
  <si>
    <t>南川区木凉镇玉岩铺村致富带头人邹安红水果种植基地监控设备建设项目</t>
  </si>
  <si>
    <t>水果种植基地安装摄像头25个，安装监控设备一套，共计需资金7.8万元，申请补助资金5万元。</t>
  </si>
  <si>
    <t>项目实施后，实现果园远程监管；降低管理费用，提高农民收入。</t>
  </si>
  <si>
    <t>8人参与前期项目确定会议、决定，8人参与入库项目的选拔，5人参与项目实施过程中施工质量和资金使用的监管。带动建卡脱贫户2户5人土地流转受益；项目建设及基地管理吸纳脱贫户3人以上务工。</t>
  </si>
  <si>
    <t>安装摄像头25个，安装监控设备一套</t>
  </si>
  <si>
    <t>安装摄像头25个，安装监控设备一套。</t>
  </si>
  <si>
    <t>安装摄像头25个单价580元/个，安装监控设备一套6.35万元。</t>
  </si>
  <si>
    <t>项目实施后能巩固富宽农业乡村旅游发展，受益人均收入增收额0.1万元</t>
  </si>
  <si>
    <t>带动土地流转20户65人，其中涉及建卡贫困2户5人；项目建设及基地管理吸纳脱贫户3人以上务工。</t>
  </si>
  <si>
    <t>2021.5</t>
  </si>
  <si>
    <t>南川区山王坪镇庙坝村庙坝安置点周边道路整治项目</t>
  </si>
  <si>
    <t>对庙坝村村口至村委会桥处、公厕桥处至夏明理桥处至李龙伟屋后分岔路口的道路实施整治，铺设沥青6500平方米；对庙坝村一社已铺设沥青路面的道路绘制交通标线等。</t>
  </si>
  <si>
    <t>庙坝村</t>
  </si>
  <si>
    <t>改善当地村民居住条件，方便生产生活，解决脱贫人口27人出行，促进乡村旅游发展。</t>
  </si>
  <si>
    <t>7户脱贫户参加前期项目确定会议、决议，通过项目建设解决出行安全。</t>
  </si>
  <si>
    <t>完成庙坝村村口至村委会桥处、公厕桥处至夏明理桥处至李龙伟屋后分岔路口的道路实施整治，铺设沥青6500平方米；对庙坝村一社已铺设沥青路面的道路绘制交通标线等。</t>
  </si>
  <si>
    <t>完成道路实施整治，沥青铺设6500平方米，设置交通标线750平方米</t>
  </si>
  <si>
    <t>项目补助56万元</t>
  </si>
  <si>
    <t>每年为脱贫人口减少交通出行成本0.5万元左右。</t>
  </si>
  <si>
    <t>受益建档立卡脱贫人口数27人</t>
  </si>
  <si>
    <t>山王坪镇</t>
  </si>
  <si>
    <t>何川</t>
  </si>
  <si>
    <t>南川区山王坪镇庙坝村水毁公路修复项目</t>
  </si>
  <si>
    <t>修复2019年至2020年山王坪镇庙坝村独树子至烂坝场公路2处堡坎860立方米，修复庙坝至三元公路堡坎11处590立方米，共计1410立方米，清理塌方路面弃土石1650立方米。</t>
  </si>
  <si>
    <t>解决因灾造成的出行安全。</t>
  </si>
  <si>
    <t>8户脱贫户参加前期项目确定会议、决议，通过项目建设解决出行安全。</t>
  </si>
  <si>
    <t>完成修复2019年至2020年山王坪镇庙坝村独树子至烂坝场公路3处堡坎1250立方米，修复庙坝至三元公路堡坎12处830立方米，共计2080立方米，清理塌方路面弃土石1650立方米；修复2020年6月因灾水毁车行桥1座，安装河道泄洪电动闸门2座</t>
  </si>
  <si>
    <t>完成修复山王坪镇4个村路基垮塌受损21处2224米，垮塌土石2万余方，路基保坎损毁6528.15方，公路涵管损坏145米，</t>
  </si>
  <si>
    <t>受益建档立卡脱贫人口数29人</t>
  </si>
  <si>
    <t>南川区山王坪镇龙泉村入户路硬化项目</t>
  </si>
  <si>
    <t>硬化龙泉村6社三石丘至8社雷打石河沟长680米，宽3.5米，厚0.2的入户路。</t>
  </si>
  <si>
    <t>龙泉村</t>
  </si>
  <si>
    <t>解决贫困户5人及当地村民出行</t>
  </si>
  <si>
    <t>1户脱贫户参加前期项目确定会议、决议，通过项目建设解决出行安全。</t>
  </si>
  <si>
    <t>完成硬化龙泉村6社三石丘至8社雷打石河沟长680米，宽3.5米，厚0.2的入户路</t>
  </si>
  <si>
    <t>项目补助27万元</t>
  </si>
  <si>
    <t>受益建档立卡脱贫人口数5人</t>
  </si>
  <si>
    <t>南川区山王坪镇入户路硬化项目</t>
  </si>
  <si>
    <t>硬化山王坪镇龙泉、河嘴、山王坪村2.5米宽入户路5800米。</t>
  </si>
  <si>
    <t>山王坪镇龙泉、河嘴、山王坪村</t>
  </si>
  <si>
    <t>解决贫困户、低保、五保户41户，其中：贫困户33户124人出行难，带动产业发展。</t>
  </si>
  <si>
    <t>3户脱贫户参加前期项目确定会议、决议，通过项目建设解决出行安全。</t>
  </si>
  <si>
    <t>完成硬化入户路5800米</t>
  </si>
  <si>
    <t>硬化山王坪镇龙泉、河嘴、山王坪村2.5米宽入户路5800米</t>
  </si>
  <si>
    <t>受益建档立卡脱贫人口数124人</t>
  </si>
  <si>
    <t>南川区山王坪镇庙坝村致富带头人田润中中药材种植项目</t>
  </si>
  <si>
    <t>新建中药材25亩，购黄连苗子100万株、重楼苗子5万株，总投资10万元，申请补助资金5万元。</t>
  </si>
  <si>
    <t>南川区山王坪镇庙坝村二社</t>
  </si>
  <si>
    <t>项目建成后能有效带动庙坝村村民增收。</t>
  </si>
  <si>
    <t>3户脱贫户参加前期项目确定会议、决议，通过项目建设带动周边群众发展中药材，增加群众收入。</t>
  </si>
  <si>
    <t>互房中药材种植场扩大规模25亩。</t>
  </si>
  <si>
    <t>黄连1万斤，重楼3500斤。</t>
  </si>
  <si>
    <t>新建中药材25亩，购黄连苗子100万株、重楼苗子5万株。总投资10万元，申请补助资金5万元。</t>
  </si>
  <si>
    <t>增加脱贫人口劳动者所收入（总收入）2.5万元。</t>
  </si>
  <si>
    <t>受益建档立卡脱贫户3户14人。</t>
  </si>
  <si>
    <t>南川区山王坪镇2021年消费扶贫项目</t>
  </si>
  <si>
    <t>对庙坝村蜂蜜品牌进行优化，改进产品包装，设计完善“百花黑叶猴”蜂蜜品牌及包装，定制精品蜂蜜包装10000套，20元 /套。</t>
  </si>
  <si>
    <t>庙坝村1、2、3社</t>
  </si>
  <si>
    <t>项目实施后，推动庙坝村农产品提档升级，促进乡村旅游发展，可带动360人增收</t>
  </si>
  <si>
    <t>9户脱贫户参加前期项目确定会议、决议，通过产品品牌、设计、包装提高收入。</t>
  </si>
  <si>
    <t>优化完善“百花黑叶猴”蜂蜜品牌及包装，定制精品蜂蜜包装10000套。</t>
  </si>
  <si>
    <t>制作完成蜂蜜包装10000套</t>
  </si>
  <si>
    <t>精品蜂蜜包装每套20元，共计20万元</t>
  </si>
  <si>
    <t>每年为脱贫人口增加收入0.2万元左右。</t>
  </si>
  <si>
    <t>受益农户121户360人。其中：脱贫户9户33人。</t>
  </si>
  <si>
    <t>南川区山王坪镇庙坝村致富带头人何仕华中蜂产业项目</t>
  </si>
  <si>
    <t>蜜蜂产业观光园总投资17万元。购买中蜂标箱500个，每个100元，需5万元；购买中蜂200群，每群600元，需12万元。</t>
  </si>
  <si>
    <t>项目能有效带动庙坝村村民增收。</t>
  </si>
  <si>
    <t>3户脱贫户参加前期项目确定会议、决议，通过项目建设带动周边群众发展中蜂养殖，增加群众收入。</t>
  </si>
  <si>
    <t>新建蜜蜂产业观光园，带动11户35人</t>
  </si>
  <si>
    <t>年产蜂蜜3000斤</t>
  </si>
  <si>
    <t>项目补助6万元</t>
  </si>
  <si>
    <t>受益建档立卡脱贫户3户12人。</t>
  </si>
  <si>
    <t>南川区山王坪镇龙泉村花糯基地建设</t>
  </si>
  <si>
    <t>新建500亩花糯基地1个，注册“白颊.黑叶猴”花糯商标，购置外包装25000个等</t>
  </si>
  <si>
    <t>龙泉村2、3、5、6、7、8社</t>
  </si>
  <si>
    <t>项目实施后，推动龙泉村糯玉米产业发展壮大，促进乡村旅游发展，可带动130户420人（其中脱贫户10户50人）增收</t>
  </si>
  <si>
    <t>10户脱贫户参加前期项目确定会议、决议，通过项目建设促进群众增收。</t>
  </si>
  <si>
    <t>种植户户均增收500元。</t>
  </si>
  <si>
    <t>受益建档立卡脱贫人口数50人</t>
  </si>
  <si>
    <t>南川区山王坪镇龙泉村中药材基地建设</t>
  </si>
  <si>
    <t>流转土地20亩，新建示范基地1个20亩，新发展中药材200亩</t>
  </si>
  <si>
    <t>龙泉村2、6、7、8社</t>
  </si>
  <si>
    <t>项目实施可示范带动龙泉村农户（其中脱贫户5户22人）发展中药材增收，促进龙泉村乡村旅游发展。</t>
  </si>
  <si>
    <t>5户脱贫户参加前期项目确定会议，决议，通过项目建设促进群众增收。</t>
  </si>
  <si>
    <t>种植户户均增收600元。</t>
  </si>
  <si>
    <t>受益建档立卡脱贫人口数22人</t>
  </si>
  <si>
    <t>南川区山王坪镇龙泉村大榜至塔杠垭口公路建设</t>
  </si>
  <si>
    <t>实施龙泉村大榜至塔杠垭口1.8公里公路改造提升</t>
  </si>
  <si>
    <t>龙泉村6、8社</t>
  </si>
  <si>
    <t>改善龙泉村农户15户 60人（其中脱贫户3户13人）出行条件。</t>
  </si>
  <si>
    <t>3户脱贫户参加前期项目确定会议、决议，通过项目建设改善出行条件。</t>
  </si>
  <si>
    <t>项目补助78万元</t>
  </si>
  <si>
    <t>改善脱贫户出行条件。每年为脱贫人口减少交通出行成本0.5万元左右。</t>
  </si>
  <si>
    <t>受益建档立卡脱贫人口数13人</t>
  </si>
  <si>
    <t>南川区山王坪镇龙泉村大洞湾至猫在垭公路油化</t>
  </si>
  <si>
    <t>实施龙泉村大洞湾至猫在垭2.62公里公路油化</t>
  </si>
  <si>
    <t>龙泉村7、8社</t>
  </si>
  <si>
    <t>改善龙泉村96户385人（其中脱贫户5户27人）出行条件。</t>
  </si>
  <si>
    <t>5户脱贫户参加前期项目确定会议、决议，通过项目建设解决吃水安全问题</t>
  </si>
  <si>
    <t>项目补助102万元</t>
  </si>
  <si>
    <t>改善脱贫户出行条件。每年为脱贫人口减少交通出行成本0.5万元左右。（请修改：人均收入增收额**万元或**成本降低**万元）</t>
  </si>
  <si>
    <t>硬化入户路长6000米，宽2.5米，厚0.1米。</t>
  </si>
  <si>
    <t>改善龙泉村农户农户37户，  123人（其中3户11人）出行条件。</t>
  </si>
  <si>
    <t>3户脱贫户参加前期项目确定会议、决议，通过项目建设解决吃水安全问题</t>
  </si>
  <si>
    <t>项目补助21万元</t>
  </si>
  <si>
    <t>受益建档立卡脱贫人口数11人</t>
  </si>
  <si>
    <t>南川区大有镇指拇村2021年停车场建设</t>
  </si>
  <si>
    <t>新建300平方米停车场。</t>
  </si>
  <si>
    <t>南川区大有镇指拇村</t>
  </si>
  <si>
    <t>完成新建300平方米停车场，完善村级便民服务中心配套设施。</t>
  </si>
  <si>
    <t>群众参与项目论证，项目建成后完善村级便民服务中心配套设施，带动脱贫人口35户增加收入200-3000元/户.年。</t>
  </si>
  <si>
    <t>完成新建300平方米停车场。</t>
  </si>
  <si>
    <t>建设成本不超过31.4万元</t>
  </si>
  <si>
    <t>项目建设带动增加脱贫人口收入≥200-3000元/户.年</t>
  </si>
  <si>
    <t>受益脱贫户≥35户145人</t>
  </si>
  <si>
    <t>工程使用年限≥15年</t>
  </si>
  <si>
    <t>受益农户满意度达到95%以上</t>
  </si>
  <si>
    <t>大有镇</t>
  </si>
  <si>
    <t>万映毅</t>
  </si>
  <si>
    <t>13709466604</t>
  </si>
  <si>
    <t>南川区大有镇2021年易地扶贫搬迁后续配套设施建设</t>
  </si>
  <si>
    <t>大一居委下烧坪安置点新修排水沟22米，安装排污管50米；指拇村回龙坝安置点铺设透水砖52平方米；指拇村香树堡安置点硬化3.5米宽、20cm厚道路35米；指拇村营地安置点硬化3.5米宽、20cm厚道路119.6米，大一居委2社张顶新硬化3.5米宽、20cm厚入户道路42米,10cm厚地坝100平方米；水源村5社谢永良硬化10cn厚地坝205平方米，堡坎106立方米；大保村2社田方才硬化厚10cm地坝44平方米，4社黄后云硬化3.5米宽、厚20cm入户路31米，彭应阔硬化厚10cm地坝149平方米，5社邓孝亿硬化厚10cm地坝104平方米，彭支昌硬化厚10cm地坝138平方米、浆砌堡坎14立方米，7社李广怀浆砌堡坎17立方米，赵继军硬化厚10cm地坝151平方米、浆砌堡坎19立方米，杨秀碧硬化厚10cm地坝29平方米，赵仕雄硬化3.5米宽、厚20cm入户路19米。</t>
  </si>
  <si>
    <t>南川区大有镇指拇村、大保村、大一居委、水源村</t>
  </si>
  <si>
    <t>完善易地搬迁脱贫户后续配套设施，改善17户70人生活条件。</t>
  </si>
  <si>
    <t>脱贫户参加前期项目论证，项目建成后，完善易地搬迁脱贫户后续配套设施，改善17户70人生活条件。</t>
  </si>
  <si>
    <t>完善易地搬迁脱贫户后续配套设施，涉及17户70人生活条件。</t>
  </si>
  <si>
    <t>大一居委下烧坪安置点新修排水沟22米，安装排污管50米；指拇村回龙坝安置点铺设透水砖52平方米；指拇村香树堡安置点硬化3.5米宽、20cm厚道路35米；指拇村营地安置点硬化3.5米宽、20cm厚道路119.6米，大一居委2社张顶新硬化3.5米宽、20cm厚入户道路42米,10cm厚地坝100平方米；水源村5社谢永良硬化10cn厚地坝205平方米，堡坎106立方米；大保村2社田方才硬化厚10cm地坝44平方米，4社黄后云硬化3.5米宽、厚20cm入户路31米，彭应阔硬化厚10cm地坝149平方米，5社邓孝亿硬化厚10cm地坝104平方米，彭支昌硬化厚10cm地坝138平方米、浆砌堡坎14立方米，7社李广怀浆砌堡坎17立方米，赵继军硬化厚10cm地坝151平方米、浆砌堡坎19立方米，杨秀碧硬化厚10cm地坝29平方米，赵仕雄硬化3.5米宽、厚20cm入户路19米</t>
  </si>
  <si>
    <t>建设成本不超过24万元。</t>
  </si>
  <si>
    <t>受益脱贫户≥17户70人。</t>
  </si>
  <si>
    <t>南川区大有镇指拇村2021年社道公路建设</t>
  </si>
  <si>
    <t>硬化3m宽、15cm厚社道公路1.95公里。</t>
  </si>
  <si>
    <t>改善42户178人出行条件，其中脱贫户18户66人。</t>
  </si>
  <si>
    <t>脱贫户参加前期项目论证，项目建成后，改善42户178人，其中脱贫户18户66人出行条件。</t>
  </si>
  <si>
    <t>完成硬化3m宽、15cm厚社道公路1.95公里，改善42户178人出行条件，其中脱贫户18户66人。</t>
  </si>
  <si>
    <t>硬化3m宽、15cm厚社道公路1.95公里，改善42户178人出行条件，其中脱贫户18户66人。</t>
  </si>
  <si>
    <t>建设成本不超过62.4万元。</t>
  </si>
  <si>
    <t>受益脱贫户≥25户95人。</t>
  </si>
  <si>
    <t>南川区大有镇大保村2021年社道公路建设</t>
  </si>
  <si>
    <t>硬化社道公路3m宽、15cm厚0.214公里，3.5m宽、15cm厚0.064公里。</t>
  </si>
  <si>
    <t>南川区大有镇大保村</t>
  </si>
  <si>
    <t>改善7户31人出行条件，其中脱贫户3户13人。</t>
  </si>
  <si>
    <t>脱贫户参加前期项目论证，项目建成后，改善7户31人，其中脱贫户3户13人出行条件。</t>
  </si>
  <si>
    <t>硬化社道公路3m宽、15cm厚0.214公里，3.5m宽、15cm厚0.064公里，改善7户31人出行条件，其中脱贫户3户13人。</t>
  </si>
  <si>
    <t>建设成本不超过9.2万元。</t>
  </si>
  <si>
    <t>受益脱贫户≥6户29人。</t>
  </si>
  <si>
    <t>南川区兴隆镇金湖村黑房子水库四好农村路建设</t>
  </si>
  <si>
    <t>实施金湖村黑房子水库至高屋嘴道路建设长1公里，宽4.5米。</t>
  </si>
  <si>
    <t>金湖村8社</t>
  </si>
  <si>
    <t>解决群众和脱贫户出行难问题，带动金湖村产业发展。</t>
  </si>
  <si>
    <t>工程完工后，解决群众和脱贫户出行难问题，带动金湖村产业发展，增加脱贫户收入。</t>
  </si>
  <si>
    <t>实施金湖村黑房子水库至高屋嘴道路建设长1公里，宽4.5米，解决群众和脱贫户出行难问题，带动金湖村产业发展，增加脱贫户收入。</t>
  </si>
  <si>
    <t>实施金湖村黑房子水库至高屋嘴道路建设长1公里，宽4.5米</t>
  </si>
  <si>
    <t>补助标准800元/米</t>
  </si>
  <si>
    <t>降低农产品运输成本50元/人</t>
  </si>
  <si>
    <t>受益农户150户580人。其中脱贫户12户40人</t>
  </si>
  <si>
    <t>兴隆镇</t>
  </si>
  <si>
    <t>朱闪</t>
  </si>
  <si>
    <t>南川区兴隆镇金湖村大草坪四好农村路建设</t>
  </si>
  <si>
    <t>实施金湖村大草坪至四合头道路建设长1公里，宽4.5米。</t>
  </si>
  <si>
    <t>实施金湖村大草坪至四合头道路建设长1公里，宽4.5米，解决群众和脱贫户出行难问题，带动金湖村产业发展，增加脱贫户收入。</t>
  </si>
  <si>
    <t>实施金湖村大草坪至四合头道路建设长1公里，宽4.5米</t>
  </si>
  <si>
    <t>补助标准850元/米</t>
  </si>
  <si>
    <t>南川区兴隆镇金花村四好农村路建设</t>
  </si>
  <si>
    <t>蓝莓大道至环山路公路改建工程，长0.86公里（其中：蓝莓大道至杉树湾0.53公里、杉树湾至环山路0.33公里从原沥青路宽3.5米扩宽成4.5米）</t>
  </si>
  <si>
    <t>金花村2社</t>
  </si>
  <si>
    <t>解决群众和脱贫户出行难问题，带动金花村产业发展，增加当地脱贫户收入。</t>
  </si>
  <si>
    <t>工程完工后，解决群众和脱贫户出行难问题，带动金花村蓝莓产业发展，吸纳当地脱贫户到蓝莓基地务工，增加脱贫户收入。</t>
  </si>
  <si>
    <t>实施蓝莓大道至环山路公路改建工程，长0.86公里，宽4.5米，工程完工后，解决群众和脱贫户出行难问题，带动金花村蓝莓产业发展，吸纳当地脱贫户到蓝莓基地务工，增加脱贫户收入</t>
  </si>
  <si>
    <t>蓝莓大道至环山路公路改建工程，长0.86公里，宽4.5米</t>
  </si>
  <si>
    <t>补助标准814元/米</t>
  </si>
  <si>
    <t>受益农户51户210人，其中脱贫户6户17人</t>
  </si>
  <si>
    <t>南川区兴隆镇金禾村河道扩宽项目</t>
  </si>
  <si>
    <t>改、扩建金禾村6社响水沟至8社明家大房子排洪沟1.5公里，宽1.5米。</t>
  </si>
  <si>
    <t>金禾村6-8社</t>
  </si>
  <si>
    <t>解决群众和脱贫户灌溉用水和排洪问题，改善当地群众生产生活条件。</t>
  </si>
  <si>
    <t>召开了受益农户大会，脱贫户参与了前期项目入库申报工作，工程完工后，解决当地群众的灌溉用水和排洪问题。</t>
  </si>
  <si>
    <t>改、扩建金禾村6社响水沟至8社明家大房子排洪沟1.5公里，宽1.5米，解决群众和脱贫户灌溉用水和排洪问题，改善当地群众生产生活条件。</t>
  </si>
  <si>
    <t>金禾村6社响水沟至8社明家大房子排洪沟1.5公里，宽1.5米</t>
  </si>
  <si>
    <t>工程完工后，解决当地群众的灌溉用水和排洪问题。</t>
  </si>
  <si>
    <t>受益人口1425人，其中脱贫户36户98人</t>
  </si>
  <si>
    <t>南川区兴隆镇金星社区11组生产生活出行桥项目</t>
  </si>
  <si>
    <t>新建金星社区11组转唐湾桥长40米，宽4.5米。</t>
  </si>
  <si>
    <t>金星社区11组转唐湾</t>
  </si>
  <si>
    <t>解决群众和脱贫户出行难问题，带动金星村产业发展。</t>
  </si>
  <si>
    <t>召开了受益农户大会，30人参与了前期项目入库申报工作，工程完工后，解决群众和脱贫户出行难问题，带动金星社区产业发展。</t>
  </si>
  <si>
    <t>新建金星社区11组转唐湾桥长40米，宽4.5米。工程完工后，解决群众和脱贫户出行难问题，带动金星社区产业发展。</t>
  </si>
  <si>
    <t>补助标准3.33万元/米</t>
  </si>
  <si>
    <t>50户165人，其中脱贫户9户38人。</t>
  </si>
  <si>
    <t>南川区兴隆镇永福村致富带头人黄兴文 茶叶基地项目</t>
  </si>
  <si>
    <t>新建茶园产业便道1000米，宽1.8米，厚0.1米。</t>
  </si>
  <si>
    <t>兴隆镇永福村</t>
  </si>
  <si>
    <t>项目可带动5户13人就业，其中脱贫户3户8人</t>
  </si>
  <si>
    <t>3户脱贫户参加前期项目确定会议，吸纳当地脱贫户务工增收。</t>
  </si>
  <si>
    <t>新建产业便道1000米</t>
  </si>
  <si>
    <t>产业便道1000米</t>
  </si>
  <si>
    <t>160/米</t>
  </si>
  <si>
    <t>受益脱贫户3户</t>
  </si>
  <si>
    <t xml:space="preserve">朱闪 </t>
  </si>
  <si>
    <t>南川区兴隆镇金花村致富带头人陈雪莲农产品扶贫超市建设项目</t>
  </si>
  <si>
    <t>新建农产品扶贫超市钢架钢化玻璃透明房60平方；安装超市货架1.8米高15米；超市收银设备一套；电脑及打印机一套；共计需资金10万元，申请补助资金5万元。</t>
  </si>
  <si>
    <t>兴隆镇金花村</t>
  </si>
  <si>
    <t>项目实施后，将兴隆周边的农副产品通过线上电商平台（包括重庆扶贫网）销往全国各地，线下通过乡村旅游的客人进行直观销售；提高农民收入。</t>
  </si>
  <si>
    <t>6人参与前期项目确定会议、决定，，6人参与项目实施过程中施工质量和资金使用的监管。带动建卡脱贫户4户17人土地流转受益；项目建设及基地管理吸纳脱贫户5人以上务工。</t>
  </si>
  <si>
    <t>新建农产品超市钢架钢化玻璃透明房60平方（提高展示效果）；安装超市货架1.8米高6层15米；超市收银设备一套；电脑及打印机一套。</t>
  </si>
  <si>
    <t>新建农产品超市钢架钢化玻璃透明房60平方（提高展示效果）；安装超市货架1.8米高6层15米；超市收银设备一套；电脑及打印机一套；共计需资金10万元，申请补助资金5万元。</t>
  </si>
  <si>
    <t>项目实施后能巩固远雪农场农业乡村旅游发展，</t>
  </si>
  <si>
    <t>带动土地流转61户98人，其中涉及建卡贫困4户17人。</t>
  </si>
  <si>
    <t>南川区兴隆镇2021年消费扶贫项目（一）</t>
  </si>
  <si>
    <t>低产茶园改造150亩：茶园重修剪1次7.5万元；茶园定型修建2次4.5万元；开施沟2.25万元；购买有机肥15万元；有机肥转运人工费4.875万元。合计34.125万元，申请补助10万元。</t>
  </si>
  <si>
    <t>南川区兴隆镇永福村</t>
  </si>
  <si>
    <t>受益人口30户90人其中脱贫户4户，人均增收2000元</t>
  </si>
  <si>
    <t>为脱贫户提供就业岗位4个，群众通过到茶园务工增加收入，2000元/人/年</t>
  </si>
  <si>
    <t>低产茶园改造150亩</t>
  </si>
  <si>
    <t>150亩</t>
  </si>
  <si>
    <t>补助标准667元/亩</t>
  </si>
  <si>
    <t>人均收2000元/年</t>
  </si>
  <si>
    <t>受益建档立卡人口数大于4人</t>
  </si>
  <si>
    <t>兴隆镇（重庆市南川区兴又缘茶叶有限公司）</t>
  </si>
  <si>
    <t>黄兴文</t>
  </si>
  <si>
    <t>南川区兴隆镇2021年消费扶贫项目（二）</t>
  </si>
  <si>
    <t xml:space="preserve">
购置各规格包装盒共200000个，酒瓶200000个，外箱30000个。投入资金170万，按照30%申请补助51万元。</t>
  </si>
  <si>
    <t>南川区兴隆镇庆酒酿酒庄园</t>
  </si>
  <si>
    <t>项目实施可带动南川及周边13人，其中低收入农户8人参与务工，预计平均每户可增收2万元/年。</t>
  </si>
  <si>
    <t>13户71人参与本项目实施，村集体按照30%入股项目，每年按入股金额的5%参与分红，带动13人，其中低收入农户8人稳定就业。</t>
  </si>
  <si>
    <t>完成包装车间项目改造，实现13人稳定就业。</t>
  </si>
  <si>
    <t>完成成装酒约200000瓶包装上市，实现带动稳定就业13人。</t>
  </si>
  <si>
    <t>补助标准1.186元/个</t>
  </si>
  <si>
    <t>可吸纳当地农民工就业13人，平均每户可增收2万元/年。</t>
  </si>
  <si>
    <t>1、本项目是与农业合作社签订专业合作、定向种植等方式收购粮食，可为兴隆当地农民增收。
2、促进农民就地长年稳定增收就业，推动乡村产业振兴，加快推进农业农村现代化，助力打赢打好脱贫攻坚战，促进乡村产业振兴。</t>
  </si>
  <si>
    <t>受益低收入农户满意度100%</t>
  </si>
  <si>
    <t>兴隆镇（重庆庆酒酿酒庄园有限公司）</t>
  </si>
  <si>
    <t>张成</t>
  </si>
  <si>
    <t>沈盼15823500622</t>
  </si>
  <si>
    <t>重庆市南川区巨昌农业开发有限公司扩建项目</t>
  </si>
  <si>
    <t>连续式茶叶理条机6CLXA(定制产品)2台，安装服务费</t>
  </si>
  <si>
    <t>金花村</t>
  </si>
  <si>
    <t>带动金花村产业发展，带动脱贫户就业增收</t>
  </si>
  <si>
    <t>设备添置后，可扩大生产规模，带动更多脱贫户就业</t>
  </si>
  <si>
    <t>补助标准9.9万元/个</t>
  </si>
  <si>
    <t>受益农户80户300人。其中脱贫户10户34人</t>
  </si>
  <si>
    <t>重庆市南川区山沟沟茶叶合作社扩建项目</t>
  </si>
  <si>
    <t>添置茶叶杀青理条机12台、茶叶输送机3台、茶叶风选机1台、茶机配套件1套、茶叶风选机1台、茶叶烘焙机3台、茶机安装服务费</t>
  </si>
  <si>
    <t>补助标准9.1万元/个</t>
  </si>
  <si>
    <t>重庆市茗满园茶叶种植专业合作社扩能项目</t>
  </si>
  <si>
    <t>新建良种茶园5亩、新建管理房90平方米、硬化地坪100平方米、对外交流学习茶叶种植加工技术培训、购买鲜叶热风萎调槽2个、购买鲜叶摇青机2台、新建发酵室90立方米、购买双人采茶机1台。</t>
  </si>
  <si>
    <t>永福村6社　</t>
  </si>
  <si>
    <t>通过土地流转，吸纳脱贫户就近务工，带动永福村脱贫户增收致富</t>
  </si>
  <si>
    <t>工程完工后群众通过到茶园务工，解决增加脱贫户就业12人，收入500元/人/年。</t>
  </si>
  <si>
    <t>新建良种茶园5亩、新建管理房90平方米、硬化地坪100平方米、对外交流学习茶叶种植加工技术培训、购买鲜叶热风萎调槽2个、购买鲜叶摇青机2台、新建发酵室90立方米、购买双人采茶机1台。申请补助资金29万元。</t>
  </si>
  <si>
    <t>带动永福村产业发展，增加脱贫户收入。</t>
  </si>
  <si>
    <t>受益农户100户300人，其中脱贫户6户12人</t>
  </si>
  <si>
    <t>重庆市南川区兴又缘茶叶有限公司技改项目</t>
  </si>
  <si>
    <t>购买振动输送机1台、购买振动筛1台、建摊青床60平方米、车间线路改选800米、购买不锈钢萎调槽17个、购买自动理条机6台、购买自动烘干机1台、购买风选机1台、购买盛茶器100个、购买自动提香机4台</t>
  </si>
  <si>
    <t>购买振动输送机1台、购买振动筛1台、建摊青床60平方米、车间线路改选800米、购买不锈钢萎调槽17个、购买自动理条机6台、购买自动烘干机1台、购买风选机1台、购买盛茶器100个、购买自动提香机4台申请补助资金29万元。</t>
  </si>
  <si>
    <t>南川区庆元镇飞龙村产业路</t>
  </si>
  <si>
    <t>扩宽整治飞龙村与汇龙村连接道路3公里，宽3.5米</t>
  </si>
  <si>
    <t>飞龙村</t>
  </si>
  <si>
    <t>解决飞龙村736人，其中脱贫户28户125人出行难和产业发展问题。</t>
  </si>
  <si>
    <t>解决飞龙村出行难和产业发展问题。（补充项目抉择群众参与方式）</t>
  </si>
  <si>
    <t>50000元/公里</t>
  </si>
  <si>
    <t>解决飞龙村出行难和产业发展问题。受益人均收入增收额0.1万元</t>
  </si>
  <si>
    <t>受益脱贫户28户125人</t>
  </si>
  <si>
    <t>庆元镇</t>
  </si>
  <si>
    <t>陈仕军</t>
  </si>
  <si>
    <t>南川区庆元镇飞龙村长迁岩--大桥土连接路</t>
  </si>
  <si>
    <t>新开挖长迁岩--大桥土村连接道，共计长2公里，宽5米。</t>
  </si>
  <si>
    <t>项目实施后解决飞龙村106户398人出行难产业发展问题，其中脱贫户7户29人</t>
  </si>
  <si>
    <t>7户脱贫户参加前期项目论证，解决当地群众出行问题，降低农产品运输成本。</t>
  </si>
  <si>
    <t>新开挖长迁岩至大桥土村连接道，共计长2公里，宽5米</t>
  </si>
  <si>
    <t>125000/公里</t>
  </si>
  <si>
    <t>受益脱贫户106户398人</t>
  </si>
  <si>
    <t>王小勇</t>
  </si>
  <si>
    <t>南川区庆元镇汇龙村致富带头人韦宗发土鸡产业配套设施项目</t>
  </si>
  <si>
    <t>发展村集体经济，硬化汇龙村土鸡养殖场道路30米（4米宽，0.2米厚，C25标号），新修堡坎400立方米，场地换填及硬化135平方米。</t>
  </si>
  <si>
    <t>汇龙村</t>
  </si>
  <si>
    <t>硬化汇龙村土鸡养殖场配套设施，培育壮大集体经济</t>
  </si>
  <si>
    <t>14人参与前期项目确定会议、决定，14人参与入库项目的选拔，5人参与项目实施过程中施工质量和资金使用的监管。带动建卡脱贫户6户15人土地流转和统一卖种苗收益；项目建设及基地管理吸纳脱贫户6人以上务工</t>
  </si>
  <si>
    <t>硬化汇龙村土鸡土鸡养殖道路30米（4米宽，0.2米厚，c25标号），新修堡坎400立方米，场地换填及硬化135平方米</t>
  </si>
  <si>
    <t>发展壮大村集体经济1万元</t>
  </si>
  <si>
    <t>带动建卡脱贫户6户15人土地流转和统一卖种苗收益；项目建设及基地管理吸纳脱贫户6人以上务工</t>
  </si>
  <si>
    <t>项目设计使用年限10年</t>
  </si>
  <si>
    <t>韦宗发</t>
  </si>
  <si>
    <t>南川区三泉居委四好农村公路建设</t>
  </si>
  <si>
    <t>实施三泉居委1社曾家垭口至牛场坡四好农村公路硬化建设0.9公里，宽3.5米；5社小湾至李子树四好农村公路硬化建设0.667公里，宽4.5米；9社消洞沟至王家嘴四好农村公路硬化建设1.443公里，宽3.5米；10社仙女洞至石院四好农村公路硬化建设0.23公里，宽3.5米；核桃树-小茶湾四好农村公路硬化建设0.191公里，宽3.5米；芦池湾至一级站四好农村公路硬化建设0.241公里，宽3.5米；高速路桥脚至马尾溪四好农村公路硬化建设1.217公里，宽3.5米；火石煸至高速路桥脚四好农村公路硬化建设0.702公里，宽4.5米；方丘至猪场四好农村公路硬化建设0.846公里，宽4.5米。共计6.4421公里。</t>
  </si>
  <si>
    <t>三泉居委1、5、9、10组</t>
  </si>
  <si>
    <t>解决群众和脱贫户出行难问题，带动三泉居委产业发展。</t>
  </si>
  <si>
    <t>召开了受益农户大会，16人参与了前期项目入库申报工作，工程完工后，解决群众和脱贫户出行难问题，带动三泉居委产业发展。</t>
  </si>
  <si>
    <t>工程完工后，解决群众和脱贫户出行难问题，带动三泉居委产业发展。</t>
  </si>
  <si>
    <t>补助标准16.65万元/公里</t>
  </si>
  <si>
    <t>125户568人，其中脱贫户21户57人。</t>
  </si>
  <si>
    <t>三泉镇</t>
  </si>
  <si>
    <t>吴峰</t>
  </si>
  <si>
    <t>南川区三泉镇白庙村四好农村公路建设</t>
  </si>
  <si>
    <t>实施白庙村贾家林-打石头湾四好农村公路硬化建设0.587公里，宽3.5米；水井老壳-滥田湾四好农村公路硬化建设0.782公里，宽4.5米；堰塘-瓦厂沟四好农村公路硬化建设0.782公里，宽3.5米；茶园-秧地坪四好农村公路硬化建设0.39公里，宽3.5米；堰塘-柑子树四好农村公路硬化建设0.166公里，宽3.5米；沙田堡至康家山四好农村公路硬化建设1.603公里，宽3.5米。共计4.31公里。</t>
  </si>
  <si>
    <t>白庙村1、2、3社</t>
  </si>
  <si>
    <t>召开了受益农户大会，36人参与了前期项目入库申报工作，工程完工后，解决群众和脱贫户出行难问题，带动三泉居委产业发展。</t>
  </si>
  <si>
    <t>工程完工后，解决群众和脱贫户出行难问题，带动白庙i村产业发展。</t>
  </si>
  <si>
    <t>补助标准14.72万元/公里</t>
  </si>
  <si>
    <t>120户480人，其中脱贫户16户59人。</t>
  </si>
  <si>
    <t>南川区三泉镇半河居委四好农村公路建设</t>
  </si>
  <si>
    <t>实施半河居委3社青杠林-大园子四好农村公路硬化建设0.285公里，宽3.5米；3社弯园子-黄金田四好农村公路硬化建设0.187公里，宽3.5米；半河居委6社岗上-烽火楼四好农村公路硬化建设0.328公里，宽3.5米；6社大石坝至杜家嘴四好农村公路硬化建设0.643公里，宽3.5米。共计1.443公里。</t>
  </si>
  <si>
    <t>半河居委3、6组</t>
  </si>
  <si>
    <t>工程完工后，解决群众和脱贫户出行难问题，带动半河居委产业发展。</t>
  </si>
  <si>
    <t>补助标准14.91万元/公里</t>
  </si>
  <si>
    <t>76户342人，其中脱贫户10户34人。</t>
  </si>
  <si>
    <t>南川区三泉镇莲花村致富带头人庞顺兵中药材种植场设施建设项目</t>
  </si>
  <si>
    <t>硬化晒坝780平方米，厚10厘米；硬化便道500米，宽1米，厚10厘米；繁育生产大棚2个500平方米；灌溉水池20立方米</t>
  </si>
  <si>
    <t>莲花村4社</t>
  </si>
  <si>
    <t>硬化晒坝780平方米，厚10厘米；硬化便道500米，宽1米，厚10厘米；繁育生产大棚2个500平方米；灌溉水池20立方米，带动21户65人增收（其中脱贫户4户18人）。</t>
  </si>
  <si>
    <t>4个村民代表参与决议。带动21户65人增收（其中脱贫户4户18人）。</t>
  </si>
  <si>
    <t>硬化晒坝780平方米，厚10厘米；硬化便道500米，宽1米，厚10厘米；繁育生产大棚2个500平方米；灌溉水池20立方米，可以解决莲花村5户5人务工就业（其中脱贫户5户5人），带动50户163人增收（其中脱贫户10户46人）</t>
  </si>
  <si>
    <t>项目建设带动增加脱贫人口收入200-5000元/户.年</t>
  </si>
  <si>
    <t>受益脱贫人口≥18人</t>
  </si>
  <si>
    <t>南川区三泉镇观音村2021年度社道公路建设</t>
  </si>
  <si>
    <t>观音村尖角至熊家屋基全长2.093公里4.5米宽硬化水泥路，牛门垭口-落凼全长0.314公里3.5米宽硬化水泥路，院子至后湾全长0.182公里3.5米宽硬化水泥路，青杠林至丛岭岗全长0.691公里3.5米宽硬化水泥路，青杠林至大路湾公路全长0.313公里3.5米宽硬化水泥路，新铺子至榜上公路全长0.278公里3.5米宽硬化水泥路，石磙子-大树坪公路全长1.125公里3.5米宽硬化水泥路，滚子庆-槽田公路全长0.5公里3.5米宽硬化水泥路，大树坪至土口房子公路全长0.641公里4.5米宽硬化水泥路</t>
  </si>
  <si>
    <t>观音村</t>
  </si>
  <si>
    <t>项目实施可完善基础设施建设，观音村150户400人受益解决出行难问题</t>
  </si>
  <si>
    <t>20户参加前期项目确定会议、决议。项目实施可完善基础设施建设，解决150户400人出行难问题</t>
  </si>
  <si>
    <t>补助标准26万元/公里</t>
  </si>
  <si>
    <t>受益1000人</t>
  </si>
  <si>
    <t>群众满意度98%</t>
  </si>
  <si>
    <t>南川区三泉镇观音村万卷书台花园道路建设</t>
  </si>
  <si>
    <t>万卷书台花园道路路基7公里</t>
  </si>
  <si>
    <t>项目实施可完善基础设施建设，观音村800人受益解决出行难问题</t>
  </si>
  <si>
    <t>20户参加前期项目确定会议、决议。项目实施可完善基础设施建设，解决800人出行难问题</t>
  </si>
  <si>
    <t>补助标准10万元/公里</t>
  </si>
  <si>
    <t>受益150户400人</t>
  </si>
  <si>
    <t>南川区三泉镇观音村乡村旅游配套设施建设</t>
  </si>
  <si>
    <t>万卷书台花园外新建20亩生态停车场</t>
  </si>
  <si>
    <t>项目实施可完善产业基础设施建设，观音村300人受益，解决游客停车难问题，带动增加脱贫人口户均增收≥400元</t>
  </si>
  <si>
    <t>20户参加前期项目确定会议、决议。项目实施可完善项目基础设施建设，解决游客停车难问题</t>
  </si>
  <si>
    <t>项目实施可完善产业基础设施建设，观音村300人受益，解决游客停车难问题</t>
  </si>
  <si>
    <t>200个</t>
  </si>
  <si>
    <t>山王坪镇庙坝村三社公路建设项目</t>
  </si>
  <si>
    <t>黑桃树屋基至大土路段2.2公里路 肩、边沟建设（路肩宽30cm、边沟 20cmx30cm）及堡坎 llOm，建设。</t>
  </si>
  <si>
    <t>山王坪镇庙坝村三社</t>
  </si>
  <si>
    <t>解决当地群众121余人（其中少数民族4人，脱贫人口34人，监测户3人，边缘户3人）出行困难，方便当地群众生产生活，推动经济发展。</t>
  </si>
  <si>
    <t>9户脱贫户参加前期项目确定会议、决议，通过项目建设，解决当地群众121余人出行困难（补充项目抉择群众参与方式）</t>
  </si>
  <si>
    <t>黑桃树屋基至大土路段2.2公里路肩、边沟建设（路肩宽30cm、边沟20cm×30cm）及堡坎110m3建设。</t>
  </si>
  <si>
    <t>2.2公里路肩、边沟建设（路肩宽30cm、边沟20cm×30cm）及堡坎110m3建设</t>
  </si>
  <si>
    <t>改善脱贫户出行条件。每年为脱贫人口减少交通出行成本0.5万元左右。人均出行成本降低0.3万元</t>
  </si>
  <si>
    <t>解决当地群众121余人（其中少数民族4人，脱贫人口33人，监测户3人，边缘户3人）出行困难，方便当地群众生产生活，推动经济发展。</t>
  </si>
  <si>
    <t>陈平</t>
  </si>
  <si>
    <t>13996740115</t>
  </si>
  <si>
    <t>河图镇虎头村、 上河村人饮管网 改造项目</t>
  </si>
  <si>
    <t>安装饮水管网10100m, 土石方开挖 及回填1000m3,砕回填88m3,闸阀 井12座。</t>
  </si>
  <si>
    <t>河图镇虎头村、上河村</t>
  </si>
  <si>
    <t>解决虎头村、上河村48户182人（其中脱贫户9户28人）解决虎头村、上河村48户182人改善饮水质量，减少疾病传染，使群众生活质量和健康水平得以保障。</t>
  </si>
  <si>
    <t>15人参与前期项目确定会议、决定，15人参与入库项目的选拔，5人参与项目实施过程中施工质量和资金使用的监管。解决虎头村、上河村48户182人饮水质量。</t>
  </si>
  <si>
    <t>安装饮水管网10100m，土石方开挖及回填1000m³，砼回填88m³，闸阀井12座。</t>
  </si>
  <si>
    <t>降低人均用水成本≥50元</t>
  </si>
  <si>
    <t>解决虎头村、上河村48户182人（其中脱贫户9户28人）饮水困难，改善饮水质量，减少疾病传染，使群众生活质量和健康水平得以保障。</t>
  </si>
  <si>
    <t>村两委干部培训</t>
  </si>
  <si>
    <t>对换届后的村两委人员开展培训1500人。</t>
  </si>
  <si>
    <t>村两委干部政策知晓率达到100%。</t>
  </si>
  <si>
    <t>通过培训村两委人员1500人，辐射带动全区脱贫群众。</t>
  </si>
  <si>
    <t>村两委干部培训1500人，政策知晓率达到100%。</t>
  </si>
  <si>
    <t>22.6万元</t>
  </si>
  <si>
    <t>辐射带动全区脱贫群众增收。</t>
  </si>
  <si>
    <t>受益建档立卡脱贫16人）</t>
  </si>
  <si>
    <t>王于泽</t>
  </si>
  <si>
    <t>71422583</t>
  </si>
  <si>
    <t>西城街道永合居委晚熟李基地配套设施建设项目</t>
  </si>
  <si>
    <t>在永合居委2、4、6组共新建生产用水池4口（其中，50立方米3口、100立方米1口）及建设附属水管网6000米、修建生产便道3公里、修建水脸-新田湾和苏家坡-长塝等2条农村公路3.1公里</t>
  </si>
  <si>
    <t>西城街道永合居委</t>
  </si>
  <si>
    <t>项目实施后，解决43户120人出行难问题,解决晚熟李基地因干旱影响降低水果损失，提高晚熟李产量和品质。预计人均可年增收1500元</t>
  </si>
  <si>
    <t>7人参与前期项目确定会议、决议，10人参与入库项目的选择，3人参与项目实施过程中施工质量和资金使用的监督。</t>
  </si>
  <si>
    <t>新建生产用水池4口</t>
  </si>
  <si>
    <t>≤120万元</t>
  </si>
  <si>
    <t>增加劳动者收入≥3000元</t>
  </si>
  <si>
    <t>受益脱贫户人口≥45人</t>
  </si>
  <si>
    <t>持续使用年度≥10年</t>
  </si>
  <si>
    <t>项目区群众满意度项≥90%</t>
  </si>
  <si>
    <t>南川区大观镇云雾村2社新房子道路改造</t>
  </si>
  <si>
    <t>硬化厚0.2米、长160米、宽3米的道路</t>
  </si>
  <si>
    <t>大观镇云雾村2社新房子</t>
  </si>
  <si>
    <t>改善群众出行难，解决农副产品销售难问题。</t>
  </si>
  <si>
    <t>30万/1公里</t>
  </si>
  <si>
    <t>人均出行成本降低0.05万元）</t>
  </si>
  <si>
    <t>方便沿线老百姓出行，解决老百姓农产品售卖难问题</t>
  </si>
  <si>
    <t>李勋杰</t>
  </si>
  <si>
    <t>南川区金山镇龙山村2021年居民点连通道路项目</t>
  </si>
  <si>
    <t>修建居民点连通道路800米，有效路面3米宽，0.2米厚。</t>
  </si>
  <si>
    <t>南川区金山镇龙山村</t>
  </si>
  <si>
    <t>改善龙山村农业社地段交通条件</t>
  </si>
  <si>
    <t>11户脱贫户参加前期项目论证，解决当地群众出行问题，降低农产品运输成本，方便农产品出售。</t>
  </si>
  <si>
    <t>补助标准（边沟、挡墙，路面硬化、回填、清理等共计50万元/公里）</t>
  </si>
  <si>
    <t>受益人均收入增收额0.05万元</t>
  </si>
  <si>
    <t>一般户101户593人；脱贫户11户32人。</t>
  </si>
  <si>
    <t>西城街道永合居委4组人饮工程建设项目</t>
  </si>
  <si>
    <t>在永合居委4组新建100m3水池一口,安装25PE管1250m</t>
  </si>
  <si>
    <t>项目实施后，解决4组5户18人饮水</t>
  </si>
  <si>
    <t>5人参与前期项目确定会议、决议，5人参与入库项目的选择，3人参与项目实施过程中施工质量和资金使用的监督。</t>
  </si>
  <si>
    <t>安装25PE管1250m</t>
  </si>
  <si>
    <t>≤7万元</t>
  </si>
  <si>
    <t>人均收入增加0.2万元</t>
  </si>
  <si>
    <t>受益5户</t>
  </si>
  <si>
    <t>南川区雨露计划职业教育补助</t>
  </si>
  <si>
    <t>享受“雨露计划”职业教育补助</t>
  </si>
  <si>
    <t>建卡脱贫户家庭、监测户家庭中接受中、高职教育的子女，每人秋季补助1500元。</t>
  </si>
  <si>
    <t>建卡脱贫户家庭、监测户家庭中接受中、高职教育的子女资助应补尽补。</t>
  </si>
  <si>
    <t>727人参与项目实施，通过资助提升资助对象自我发展能力，促进就业增收。</t>
  </si>
  <si>
    <t>受益对象727人次。</t>
  </si>
  <si>
    <t>补助人次数≥700人次。</t>
  </si>
  <si>
    <t>职教补助发放准确率≥100%。</t>
  </si>
  <si>
    <t>每人秋季补助1500元</t>
  </si>
  <si>
    <t>受益对象≥700人</t>
  </si>
  <si>
    <t>2021年
9月</t>
  </si>
  <si>
    <t>2021年
12月</t>
  </si>
  <si>
    <t>南川区头渡镇柏枝村1社社道公路建设</t>
  </si>
  <si>
    <t>维修整治柏枝村1社社道公路1.3公里，修建堡坎1050立方米，恢复水泥路面2处。</t>
  </si>
  <si>
    <t>项目实施可解决2个农业社146户469人的出行，促进沿线方竹笋产业发展，巩固脱贫攻坚成果。</t>
  </si>
  <si>
    <t>维修柏枝村1社社道公路1.3公里，促进沿线方竹笋产业发展，同时方便柏枝村6社、7社群众出行。</t>
  </si>
  <si>
    <t>维修社道社道公路1.7公里</t>
  </si>
  <si>
    <t>维修整治资金35万元</t>
  </si>
  <si>
    <t>受益建档立卡脱贫户数（≥38户153人）</t>
  </si>
  <si>
    <t xml:space="preserve">南川区民主镇易地扶贫搬迁后续扶持建设项目
</t>
  </si>
  <si>
    <t>新建养殖水池5个40亩，修筑坝体10000立方米，安装防护栏350米。新建水渠500米，安装排水管道500米，新建溢洪道500米。新建生产便道1400米；新建产业路宽4.5米，长1公里；完善照明等配套设施</t>
  </si>
  <si>
    <t>文福村</t>
  </si>
  <si>
    <t>项目实施可以完善养殖基地基础设施，促进民主镇文福村产业振兴</t>
  </si>
  <si>
    <t>23人参与前期项目确定会议、决议、9人参与项目实施过程中施工质量和资金使用的监督。</t>
  </si>
  <si>
    <t>新建养殖水池5个40亩，防护栏350米，水渠500米，安装排水管道500米，新建溢洪道500米。新建生产便道1400米；新建产业路宽4.5米，长1公里；</t>
  </si>
  <si>
    <t>项目补助360万</t>
  </si>
  <si>
    <t>受益人口261人</t>
  </si>
  <si>
    <t>受益人口满意度≥98%</t>
  </si>
  <si>
    <t>王传永</t>
  </si>
  <si>
    <t>南川区三泉镇观音村观音岩公厕项目</t>
  </si>
  <si>
    <t>新建和改造旅游公厕2座，包含主体建筑与化粪池，占地约80平方米</t>
  </si>
  <si>
    <t>项目实施可完善产业基础设施建设，观音村400人受益解决村民和游客卫生公厕问题</t>
  </si>
  <si>
    <t>16户参加前期项目确定会议、决议。项目实施可完善基础设施建设，解决400人卫生公厕问题，通过乡村旅游带动脱贫人口户均增收≥400元，巩固脱贫成果。</t>
  </si>
  <si>
    <t>2座</t>
  </si>
  <si>
    <t>南川区南城街道双河场村人畜饮水建设项目</t>
  </si>
  <si>
    <t>一、安装茶沙人畜饮水管道Φ90管子8000米， 每米投入65元，8公里需投入资金52万元；Φ50管子8000米，每米投入15元，需资金12万元，Φ32管7000米，每米投入资金8元，需投入资金5.6万元，Φ25管5000米，每米投入资金5元，需投入资金2.5万元，Φ20管5000米，每米投入资金4元，需资金2万元，购买水表400个，每个50元，需资金2万元，需投入资金76.1万元。二、在双河场村4、5组修建200立方米4口，每口需投入资金15万元，共需投入资金60万元，8组修建100立方米2口，每口需投入8万元，需投入资金16万元，2、6、7组修建50立方米4口，每口需投入资金4万元，共需投入资金16万元，需投入资金92万元。共计投入168.1万元。</t>
  </si>
  <si>
    <t>有效解决人畜饮水困难问题和灌溉问题</t>
  </si>
  <si>
    <t>8人参与前期项目确定会议、决定，8人参与入库项目的选拔，5人参与项目实施过程中施工质量和资金使用的监管。</t>
  </si>
  <si>
    <t>新建200立方米4口，100立方米2口，50立方米4口，Φ90管道8000米，Φ50管子8000米，Φ32管7000米，Φ25管5000米，Φ20管5000米，购买水表400个。有效解决人畜饮水困难问题。</t>
  </si>
  <si>
    <t>新建200立方米4口，100立方米2口，50立方米4口，Φ90管道8000米，Φ50管子8000米，Φ32管7000米，Φ25管5000米，Φ20管5000米，购买水表400个</t>
  </si>
  <si>
    <t>管道投入74.1万元，水表投入2万元，蓄水池投入92万元</t>
  </si>
  <si>
    <t>带动脱贫人口5户5人务工增收1000元/年。</t>
  </si>
  <si>
    <t>带动脱贫户69户186人</t>
  </si>
  <si>
    <t>建档立卡脱贫人口满意度≥98%</t>
  </si>
  <si>
    <t>秦茂盛</t>
  </si>
  <si>
    <t>18983262222</t>
  </si>
  <si>
    <t>南川区德隆镇茶树村大茶树茶园管护项目</t>
  </si>
  <si>
    <t>对茶树村100亩的大树茶园进行修剪、除草、施肥</t>
  </si>
  <si>
    <t>德隆镇茶树村2社</t>
  </si>
  <si>
    <t>项目建成后带动农户10人务工年增收500-1000元/人</t>
  </si>
  <si>
    <t>茶树村民参与决议，项目建成后可带动农户务工年增收500-1000元/
人</t>
  </si>
  <si>
    <t>完成100亩的大树茶全面修剪、除草、施有机复合肥</t>
  </si>
  <si>
    <t>修剪、除草、施肥（大茶树100亩）</t>
  </si>
  <si>
    <t>受益脱贫人口≥6人</t>
  </si>
  <si>
    <t>南川区德隆镇陶坪村公路硬化项目</t>
  </si>
  <si>
    <t>将陶坪村“村主公路至原村小学校”长200米、宽3.5米泥土公路进行硬化，厚度0.2米。按C25标准建设。</t>
  </si>
  <si>
    <t>德隆镇陶坪村4社</t>
  </si>
  <si>
    <t>项目建成后，矿泉水厂将逐步带动全村在家农户105户210人（其中：带动在家脱贫户2户11人）的务工或农副产品销售增收</t>
  </si>
  <si>
    <t>陶坪村民代表参与决议。项目建成后可带动农户务工或农副产品销售，年增收500-1000元。</t>
  </si>
  <si>
    <t>完成硬化道路0.2公里。2021年带动脱贫户1人在矿泉水厂务工</t>
  </si>
  <si>
    <t>新建硬化连接道路0.2公里</t>
  </si>
  <si>
    <t>该矿泉水厂逐年新增劳动力需求，购买农户的农副产品，受益脱贫人口≥7人</t>
  </si>
  <si>
    <t>项目建成后，该矿泉水厂从2022年起，每年给予陶坪村2万元，壮大集体经济。</t>
  </si>
  <si>
    <t>南川区水江镇劳动社区魔芋种植基地建设项目</t>
  </si>
  <si>
    <t>新建魔芋基地200亩；改善设施用房200㎡；硬化生产生活便道500米；新搭建遮阳网棚200亩。</t>
  </si>
  <si>
    <t>水江镇双劳动社区7组</t>
  </si>
  <si>
    <t>10人参与前期项目确定会议、决定，10人参与入库项目的选拔，3人参与项目实施过程中施工质量和资金使用的监管，带动脱贫人口6人就业，有效利用撂荒地，增加土地户收入。</t>
  </si>
  <si>
    <t>新建魔芋基地200亩；改善设施用房200㎡；硬化生产生活便道500米；新搭建遮阳网棚200亩。总共需要花费60万元</t>
  </si>
  <si>
    <t>每年带动当地困难人群务工24人，农户务工10万元以上；土地流转费3万元；有效利用撂荒地，带动周边群众就业，发展当地种植大户种植，增加老百姓的收入。</t>
  </si>
  <si>
    <t>收益的 5%用于土地流转户分红；10%用于脱贫人口分红；5%用于魔芋基地建设务工人员分红补贴；剩余80%归入村集体经济组织经济收入。</t>
  </si>
  <si>
    <t>收益后的10%用于发放社区参与人员的补贴；20%用于建设集体公益性项目支出；50%用于第二年扩展该项目发展基金；20%用于集体经济组织成员分红</t>
  </si>
  <si>
    <t>脱贫户购买合作医疗保险补贴</t>
  </si>
  <si>
    <t>用于建卡脱贫人口购买合作医疗保险补贴</t>
  </si>
  <si>
    <t>脱贫户居民医保全覆盖，通过居民医保补助减少了1617名建卡脱贫户在医疗方面的支出200元/人.年</t>
  </si>
  <si>
    <t>对全区建卡脱贫人口1617人参加合作医疗保险实施补贴，补助标准200元/人•年。</t>
  </si>
  <si>
    <t>资助建档立卡脱贫人口参加基本医疗保险人数≧1617人</t>
  </si>
  <si>
    <t>减少了1617名建卡脱贫户在医疗方面的支出200元/人.年</t>
  </si>
  <si>
    <t>受益建档立卡脱贫人口数≧1617人</t>
  </si>
  <si>
    <t>南城街道双河场村张正云屋后至黄泥湾道路建设</t>
  </si>
  <si>
    <t>张正云屋后至黄泥湾道路硬化，c20混凝土硬化长500米，宽3米，厚20厘米。</t>
  </si>
  <si>
    <t>解决脱贫户6人的出行</t>
  </si>
  <si>
    <t>项目建设务工和产业务工增加脱贫户3人年收入，人均增收1000元。</t>
  </si>
  <si>
    <t>完成500米道路硬化</t>
  </si>
  <si>
    <t>500米</t>
  </si>
  <si>
    <t>符合通组道路验收标准</t>
  </si>
  <si>
    <t>按时完成率100%</t>
  </si>
  <si>
    <t>总投资20万元</t>
  </si>
  <si>
    <t>改善脱贫户生活条件解决出行</t>
  </si>
  <si>
    <t>受益20人，脱贫户6人</t>
  </si>
  <si>
    <t>工程完工后使用20年</t>
  </si>
  <si>
    <t>脱贫户百分之百满意</t>
  </si>
  <si>
    <t>张正全</t>
  </si>
  <si>
    <t>南川区黎香湖镇2021年农村道路建设项目</t>
  </si>
  <si>
    <t>新开挖大猪圈-晏家屋基，鱼房-石坝通社路1.6公里，宽4.5米。新开挖水冲子-方家沟，水厂-兰开容屋侧连接路1.7公里，宽4.5米。</t>
  </si>
  <si>
    <t>方便群众出行，改善当地群众生活生产条件。方便脱贫户、边缘户20户70人出行，解决村民出行问题。</t>
  </si>
  <si>
    <t>10户脱贫户参加前期项目确定会议、决议，参与项目建设监督。</t>
  </si>
  <si>
    <t>≥3.3公里</t>
  </si>
  <si>
    <t>平均19.5万/公里</t>
  </si>
  <si>
    <t>受益脱贫人口和监测对象人数≥70人</t>
  </si>
  <si>
    <t>刘复萍</t>
  </si>
  <si>
    <t>13896654751</t>
  </si>
  <si>
    <t>南川区东城街道向家塝至法堂寺通村公路、清明山至石领岗通村公路</t>
  </si>
  <si>
    <t>改建向家塝至法堂寺通村路,路基扩宽至4.5米，部分路基开挖、挡墙、涵管、边沟、堡坎，全长0.417公里。改建清明山至石领岗通村路，路基扩宽至4.5米，部分路基开挖、挡墙、涵管、边沟、堡坎，全长2.302公里。合计2.719公里</t>
  </si>
  <si>
    <t>黄淦村1、3组</t>
  </si>
  <si>
    <t>项目建成后能带动黄淦村的经济发展。</t>
  </si>
  <si>
    <t>村民代表20余人参与前期项目确定会议</t>
  </si>
  <si>
    <t>村道路基补助11万元/公里</t>
  </si>
  <si>
    <t>改善生产、生活条件，带动产业发展。</t>
  </si>
  <si>
    <t>受益建档立卡脱贫户16户53人</t>
  </si>
  <si>
    <t>工程使用年限 8年</t>
  </si>
  <si>
    <t>南川区扶贫办</t>
  </si>
  <si>
    <t xml:space="preserve">东城街道 </t>
  </si>
  <si>
    <t>南川区东城街道过桥湾至学堂堡通村公路</t>
  </si>
  <si>
    <t>改建过桥湾至学堂堡通村公路，路基扩宽至4.5米，部分路基开挖、挡墙、涵管、边沟、堡坎，全长0.689公里。</t>
  </si>
  <si>
    <t>改建</t>
  </si>
  <si>
    <t>黄淦村6组</t>
  </si>
  <si>
    <t>受益人口40户120人，其中脱贫户7户23人。</t>
  </si>
  <si>
    <t>陶坪村4社道路长200米，宽3.5米，厚度20厘米硬化</t>
  </si>
  <si>
    <t>项目完成及时率≥90%</t>
  </si>
  <si>
    <t>项目建设带动增加贫困人口收入500-1000元/户.年</t>
  </si>
  <si>
    <t>该矿泉水厂逐年新增劳动力需求，购买农户的农副产品，受益贫困人口≥7人</t>
  </si>
  <si>
    <t>南川区大观镇石桥村分水岭至天音桥道路建设</t>
  </si>
  <si>
    <t>硬化大观镇石桥村分水岭至天音桥道路2.5公里</t>
  </si>
  <si>
    <t>大观镇石桥村</t>
  </si>
  <si>
    <t>项目实施后，解决4个农业社，脱贫群众61人出行难问题</t>
  </si>
  <si>
    <t>村民代表10人参与前期项目确定会议，3人参与项目实施过程中施工质量和资金使用的监督。</t>
  </si>
  <si>
    <t>道路2.5公里</t>
  </si>
  <si>
    <t>30万元/公里</t>
  </si>
  <si>
    <t>贫困地区增加劳动者收入0.5万元，其中增加建档立卡脱贫人口收入0.2万元</t>
  </si>
  <si>
    <t>改善群众出行难，解决农副产品销售难问题。受益农户1063人，其中脱贫户61人</t>
  </si>
  <si>
    <t>设施持续使用年限≥10年</t>
  </si>
  <si>
    <t>补仕敏</t>
  </si>
  <si>
    <r>
      <rPr>
        <sz val="11"/>
        <rFont val="宋体"/>
        <charset val="134"/>
        <scheme val="minor"/>
      </rPr>
      <t>在永合居委4组新建100m</t>
    </r>
    <r>
      <rPr>
        <vertAlign val="superscript"/>
        <sz val="11"/>
        <rFont val="宋体"/>
        <charset val="134"/>
        <scheme val="minor"/>
      </rPr>
      <t>3</t>
    </r>
    <r>
      <rPr>
        <sz val="11"/>
        <rFont val="宋体"/>
        <charset val="134"/>
        <scheme val="minor"/>
      </rPr>
      <t>水池一口,安装25PE管1250m</t>
    </r>
  </si>
  <si>
    <t>项目实施后，解决4组5户18人饮水问题</t>
  </si>
  <si>
    <t>成本控制在7万元</t>
  </si>
  <si>
    <t>解决了5户人的饮水问题</t>
  </si>
  <si>
    <t>2021.10.15</t>
  </si>
  <si>
    <t>2021.12.14</t>
  </si>
  <si>
    <t>业务培训</t>
  </si>
  <si>
    <t>技能培训</t>
  </si>
  <si>
    <t>对全区驻村干部和互助协会开展业务培训</t>
  </si>
  <si>
    <t>开展业务培训，推动技能提升。</t>
  </si>
  <si>
    <t>5人参与前期项目确定，带动群众增收致富</t>
  </si>
  <si>
    <t>对驻村干部开展业务培训，预计完成100人</t>
  </si>
  <si>
    <t>100人</t>
  </si>
  <si>
    <t>完成率达100%</t>
  </si>
  <si>
    <t>12.9万</t>
  </si>
  <si>
    <t>通过培训，带动驻村辖区群众技能提升，增加收入</t>
  </si>
  <si>
    <t>受益100人</t>
  </si>
  <si>
    <t>受益群众满意度≥95%</t>
  </si>
  <si>
    <t>南川区非全日制公益性岗位补助</t>
  </si>
  <si>
    <t>对全区34个乡镇（街道）难以市场化安置的脱贫户、边缘户劳动力，开发安置公益性岗位860个。</t>
  </si>
  <si>
    <t>2021年11月—2021年1月两个月托底安置脱贫劳动力、边缘易致贫劳动力860个公益性岗位，支持解决防止返贫突出问题。</t>
  </si>
  <si>
    <t>1686人参与项目实施，通过资助提升资助对象自我发展能力，促进就业增收。</t>
  </si>
  <si>
    <t>受益对象1686人次。</t>
  </si>
  <si>
    <t>补助人次数≥1500人次。</t>
  </si>
  <si>
    <t>公岗补助发放准确率≥100%。</t>
  </si>
  <si>
    <t>每人每月补助300元</t>
  </si>
  <si>
    <t>受益对象≥1500人</t>
  </si>
  <si>
    <t>2021年
11月</t>
  </si>
  <si>
    <t>南川区大有镇大保村2021年陈耳山扶贫及产业道路建设项目</t>
  </si>
  <si>
    <t>硬化2.5m宽、15cm厚入户道路1.09公里。</t>
  </si>
  <si>
    <t>南川区大有镇大保村4社</t>
  </si>
  <si>
    <t>受益18户71人，其中脱贫户5户24人</t>
  </si>
  <si>
    <t>群众参与项目论证，项目建成后将改善群众出行条件，减少群众物资运输成本。带动周边300多亩产业发展</t>
  </si>
  <si>
    <t>完成硬化2.5m宽、15cm厚入户道路1.09公里。</t>
  </si>
  <si>
    <t>项目补助28.84万元</t>
  </si>
  <si>
    <t>改善群众出行条件，减少群众物资运输成本。促进产业发展</t>
  </si>
  <si>
    <t>受益脱贫户≥5户24人</t>
  </si>
  <si>
    <t>≥15年</t>
  </si>
  <si>
    <t>南城街道双河场村2020年四好农村道路建设项目三标段</t>
  </si>
  <si>
    <t>农村四好道路建设，c25混凝土硬化长2.393公里，宽3.5米。</t>
  </si>
  <si>
    <t>解决5户15人的出行</t>
  </si>
  <si>
    <t>5人参与前期项目决定会议，5人参与入库项目的选拔，5人参与项目实施中施工质量和资金使用的监督，项目建成后，可解决5户15人出行难问题，带动产业发展。</t>
  </si>
  <si>
    <t>完成2.393公里道路硬化</t>
  </si>
  <si>
    <t>2.393公里</t>
  </si>
  <si>
    <t>已验收合格</t>
  </si>
  <si>
    <t>已完工</t>
  </si>
  <si>
    <t>总投资88.49314万元</t>
  </si>
  <si>
    <t>改善农户生活条件解决出行</t>
  </si>
  <si>
    <t>受益15人</t>
  </si>
  <si>
    <t>工程完工后使用10年</t>
  </si>
  <si>
    <t>农户满意度98%</t>
  </si>
  <si>
    <t>陈桥</t>
  </si>
  <si>
    <t>南川区头渡镇玉台村道路维修改造建设项目</t>
  </si>
  <si>
    <t>硬化玉台村生鸡湾至小后槽产业路1.988公里，C25强度，宽3.5米，厚0.2米；公路开挖1.312公里，宽4米；安装涵管一处。</t>
  </si>
  <si>
    <t>玉台村</t>
  </si>
  <si>
    <t>项目实施可解决150户500人（其中脱贫户54户162人）的出行，促进沿线方竹笋产业发展，巩固脱贫攻坚成果。</t>
  </si>
  <si>
    <t>硬化1.988公里，开挖1.312公里。促进中药材、蜂蜜、方竹笋产业发展，改善玉台村2、6、7、8社群众出行条件。</t>
  </si>
  <si>
    <t>硬化1.988公里，开挖1.312公里</t>
  </si>
  <si>
    <t>补助12万元</t>
  </si>
  <si>
    <t>改善出行条件，减少农户的运输成本</t>
  </si>
  <si>
    <t>受益建档立卡脱贫户数≥54户162人</t>
  </si>
  <si>
    <t>18225114543</t>
  </si>
  <si>
    <t>易地扶贫搬迁</t>
  </si>
  <si>
    <t>公益岗位</t>
  </si>
  <si>
    <t>综合保障性扶贫</t>
  </si>
  <si>
    <t>村公共服务</t>
  </si>
  <si>
    <t>外出务工补助</t>
  </si>
  <si>
    <t>集中安置</t>
  </si>
  <si>
    <t>入户路改造</t>
  </si>
  <si>
    <t>享受农村居民最低生活保障</t>
  </si>
  <si>
    <t>规划保留的村小学改造</t>
  </si>
  <si>
    <t>分散安置</t>
  </si>
  <si>
    <t>贫困村创业致富带头人创业培训</t>
  </si>
  <si>
    <t>参加大病保险</t>
  </si>
  <si>
    <t>扶贫龙头企业合作社等经营主体贷款贴息</t>
  </si>
  <si>
    <t>享受特困人员救助供养</t>
  </si>
  <si>
    <t>通生产用电</t>
  </si>
  <si>
    <t>村卫生室标准化建设</t>
  </si>
  <si>
    <t>光伏项目</t>
  </si>
  <si>
    <t>参与“学前学会普通话”行动</t>
  </si>
  <si>
    <t>产业保险</t>
  </si>
  <si>
    <t>厨房厕所圈舍改造</t>
  </si>
  <si>
    <t>参加城乡居民基本养老保险</t>
  </si>
  <si>
    <t>村幼儿园建设</t>
  </si>
  <si>
    <t>生态扶贫项目</t>
  </si>
  <si>
    <t>扶贫小额贷款风险补偿金</t>
  </si>
  <si>
    <t>接受留守关爱服务</t>
  </si>
  <si>
    <t>光纤宽带接入</t>
  </si>
  <si>
    <t>村级文化活动广场</t>
  </si>
  <si>
    <t>参加意外保险</t>
  </si>
  <si>
    <t>接受临时救助</t>
  </si>
  <si>
    <t>接受大病（地方病）救治</t>
  </si>
  <si>
    <t>1.调整项目管理费</t>
  </si>
  <si>
    <t>2.合作医疗分开</t>
  </si>
</sst>
</file>

<file path=xl/styles.xml><?xml version="1.0" encoding="utf-8"?>
<styleSheet xmlns="http://schemas.openxmlformats.org/spreadsheetml/2006/main">
  <numFmts count="6">
    <numFmt numFmtId="176" formatCode="0.000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 "/>
  </numFmts>
  <fonts count="29">
    <font>
      <sz val="12"/>
      <name val="宋体"/>
      <charset val="134"/>
    </font>
    <font>
      <sz val="10"/>
      <name val="宋体"/>
      <charset val="134"/>
      <scheme val="minor"/>
    </font>
    <font>
      <b/>
      <sz val="11"/>
      <name val="宋体"/>
      <charset val="134"/>
      <scheme val="minor"/>
    </font>
    <font>
      <sz val="11"/>
      <name val="宋体"/>
      <charset val="134"/>
      <scheme val="minor"/>
    </font>
    <font>
      <b/>
      <sz val="10"/>
      <name val="宋体"/>
      <charset val="134"/>
      <scheme val="minor"/>
    </font>
    <font>
      <b/>
      <sz val="20"/>
      <name val="宋体"/>
      <charset val="134"/>
      <scheme val="minor"/>
    </font>
    <font>
      <sz val="11"/>
      <name val="宋体"/>
      <charset val="0"/>
      <scheme val="minor"/>
    </font>
    <font>
      <sz val="11"/>
      <color theme="1"/>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sz val="11"/>
      <color theme="1"/>
      <name val="宋体"/>
      <charset val="134"/>
      <scheme val="minor"/>
    </font>
    <font>
      <sz val="11"/>
      <color rgb="FF006100"/>
      <name val="宋体"/>
      <charset val="0"/>
      <scheme val="minor"/>
    </font>
    <font>
      <b/>
      <sz val="11"/>
      <color rgb="FF3F3F3F"/>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9C6500"/>
      <name val="宋体"/>
      <charset val="0"/>
      <scheme val="minor"/>
    </font>
    <font>
      <sz val="11"/>
      <color indexed="8"/>
      <name val="宋体"/>
      <charset val="134"/>
    </font>
    <font>
      <vertAlign val="superscript"/>
      <sz val="11"/>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8">
    <xf numFmtId="0" fontId="0" fillId="0" borderId="0"/>
    <xf numFmtId="42" fontId="12" fillId="0" borderId="0" applyFont="0" applyFill="0" applyBorder="0" applyAlignment="0" applyProtection="0">
      <alignment vertical="center"/>
    </xf>
    <xf numFmtId="0" fontId="7" fillId="5" borderId="0" applyNumberFormat="0" applyBorder="0" applyAlignment="0" applyProtection="0">
      <alignment vertical="center"/>
    </xf>
    <xf numFmtId="0" fontId="15" fillId="9" borderId="1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7" fillId="14" borderId="0" applyNumberFormat="0" applyBorder="0" applyAlignment="0" applyProtection="0">
      <alignment vertical="center"/>
    </xf>
    <xf numFmtId="0" fontId="16" fillId="10" borderId="0" applyNumberFormat="0" applyBorder="0" applyAlignment="0" applyProtection="0">
      <alignment vertical="center"/>
    </xf>
    <xf numFmtId="43" fontId="12" fillId="0" borderId="0" applyFont="0" applyFill="0" applyBorder="0" applyAlignment="0" applyProtection="0">
      <alignment vertical="center"/>
    </xf>
    <xf numFmtId="0" fontId="17" fillId="19" borderId="0" applyNumberFormat="0" applyBorder="0" applyAlignment="0" applyProtection="0">
      <alignment vertical="center"/>
    </xf>
    <xf numFmtId="0" fontId="10" fillId="0" borderId="0" applyNumberFormat="0" applyFill="0" applyBorder="0" applyAlignment="0" applyProtection="0">
      <alignment vertical="center"/>
    </xf>
    <xf numFmtId="9" fontId="12" fillId="0" borderId="0" applyFont="0" applyFill="0" applyBorder="0" applyAlignment="0" applyProtection="0">
      <alignment vertical="center"/>
    </xf>
    <xf numFmtId="0" fontId="21" fillId="0" borderId="0" applyNumberFormat="0" applyFill="0" applyBorder="0" applyAlignment="0" applyProtection="0">
      <alignment vertical="center"/>
    </xf>
    <xf numFmtId="0" fontId="12" fillId="0" borderId="0"/>
    <xf numFmtId="0" fontId="12" fillId="7" borderId="15" applyNumberFormat="0" applyFont="0" applyAlignment="0" applyProtection="0">
      <alignment vertical="center"/>
    </xf>
    <xf numFmtId="0" fontId="17" fillId="23"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13" applyNumberFormat="0" applyFill="0" applyAlignment="0" applyProtection="0">
      <alignment vertical="center"/>
    </xf>
    <xf numFmtId="0" fontId="20" fillId="0" borderId="13" applyNumberFormat="0" applyFill="0" applyAlignment="0" applyProtection="0">
      <alignment vertical="center"/>
    </xf>
    <xf numFmtId="0" fontId="17" fillId="27" borderId="0" applyNumberFormat="0" applyBorder="0" applyAlignment="0" applyProtection="0">
      <alignment vertical="center"/>
    </xf>
    <xf numFmtId="0" fontId="11" fillId="0" borderId="14" applyNumberFormat="0" applyFill="0" applyAlignment="0" applyProtection="0">
      <alignment vertical="center"/>
    </xf>
    <xf numFmtId="0" fontId="17" fillId="26" borderId="0" applyNumberFormat="0" applyBorder="0" applyAlignment="0" applyProtection="0">
      <alignment vertical="center"/>
    </xf>
    <xf numFmtId="0" fontId="14" fillId="6" borderId="16" applyNumberFormat="0" applyAlignment="0" applyProtection="0">
      <alignment vertical="center"/>
    </xf>
    <xf numFmtId="0" fontId="8" fillId="6" borderId="12" applyNumberFormat="0" applyAlignment="0" applyProtection="0">
      <alignment vertical="center"/>
    </xf>
    <xf numFmtId="0" fontId="19" fillId="15" borderId="18" applyNumberFormat="0" applyAlignment="0" applyProtection="0">
      <alignment vertical="center"/>
    </xf>
    <xf numFmtId="0" fontId="7" fillId="4" borderId="0" applyNumberFormat="0" applyBorder="0" applyAlignment="0" applyProtection="0">
      <alignment vertical="center"/>
    </xf>
    <xf numFmtId="0" fontId="17" fillId="13" borderId="0" applyNumberFormat="0" applyBorder="0" applyAlignment="0" applyProtection="0">
      <alignment vertical="center"/>
    </xf>
    <xf numFmtId="0" fontId="18" fillId="0" borderId="17" applyNumberFormat="0" applyFill="0" applyAlignment="0" applyProtection="0">
      <alignment vertical="center"/>
    </xf>
    <xf numFmtId="0" fontId="25" fillId="0" borderId="19" applyNumberFormat="0" applyFill="0" applyAlignment="0" applyProtection="0">
      <alignment vertical="center"/>
    </xf>
    <xf numFmtId="0" fontId="13" fillId="8" borderId="0" applyNumberFormat="0" applyBorder="0" applyAlignment="0" applyProtection="0">
      <alignment vertical="center"/>
    </xf>
    <xf numFmtId="0" fontId="26" fillId="28" borderId="0" applyNumberFormat="0" applyBorder="0" applyAlignment="0" applyProtection="0">
      <alignment vertical="center"/>
    </xf>
    <xf numFmtId="0" fontId="7" fillId="18" borderId="0" applyNumberFormat="0" applyBorder="0" applyAlignment="0" applyProtection="0">
      <alignment vertical="center"/>
    </xf>
    <xf numFmtId="0" fontId="17" fillId="25" borderId="0" applyNumberFormat="0" applyBorder="0" applyAlignment="0" applyProtection="0">
      <alignment vertical="center"/>
    </xf>
    <xf numFmtId="0" fontId="7" fillId="22" borderId="0" applyNumberFormat="0" applyBorder="0" applyAlignment="0" applyProtection="0">
      <alignment vertical="center"/>
    </xf>
    <xf numFmtId="0" fontId="7" fillId="30" borderId="0" applyNumberFormat="0" applyBorder="0" applyAlignment="0" applyProtection="0">
      <alignment vertical="center"/>
    </xf>
    <xf numFmtId="0" fontId="7" fillId="17" borderId="0" applyNumberFormat="0" applyBorder="0" applyAlignment="0" applyProtection="0">
      <alignment vertical="center"/>
    </xf>
    <xf numFmtId="0" fontId="7" fillId="3" borderId="0" applyNumberFormat="0" applyBorder="0" applyAlignment="0" applyProtection="0">
      <alignment vertical="center"/>
    </xf>
    <xf numFmtId="0" fontId="17" fillId="32" borderId="0" applyNumberFormat="0" applyBorder="0" applyAlignment="0" applyProtection="0">
      <alignment vertical="center"/>
    </xf>
    <xf numFmtId="0" fontId="17" fillId="24" borderId="0" applyNumberFormat="0" applyBorder="0" applyAlignment="0" applyProtection="0">
      <alignment vertical="center"/>
    </xf>
    <xf numFmtId="0" fontId="7" fillId="21" borderId="0" applyNumberFormat="0" applyBorder="0" applyAlignment="0" applyProtection="0">
      <alignment vertical="center"/>
    </xf>
    <xf numFmtId="0" fontId="7" fillId="29" borderId="0" applyNumberFormat="0" applyBorder="0" applyAlignment="0" applyProtection="0">
      <alignment vertical="center"/>
    </xf>
    <xf numFmtId="0" fontId="17" fillId="12" borderId="0" applyNumberFormat="0" applyBorder="0" applyAlignment="0" applyProtection="0">
      <alignment vertical="center"/>
    </xf>
    <xf numFmtId="0" fontId="7" fillId="2" borderId="0" applyNumberFormat="0" applyBorder="0" applyAlignment="0" applyProtection="0">
      <alignment vertical="center"/>
    </xf>
    <xf numFmtId="0" fontId="17" fillId="20" borderId="0" applyNumberFormat="0" applyBorder="0" applyAlignment="0" applyProtection="0">
      <alignment vertical="center"/>
    </xf>
    <xf numFmtId="0" fontId="17" fillId="31" borderId="0" applyNumberFormat="0" applyBorder="0" applyAlignment="0" applyProtection="0">
      <alignment vertical="center"/>
    </xf>
    <xf numFmtId="0" fontId="0" fillId="0" borderId="0"/>
    <xf numFmtId="0" fontId="7" fillId="11" borderId="0" applyNumberFormat="0" applyBorder="0" applyAlignment="0" applyProtection="0">
      <alignment vertical="center"/>
    </xf>
    <xf numFmtId="0" fontId="27" fillId="0" borderId="0">
      <protection locked="0"/>
    </xf>
    <xf numFmtId="0" fontId="17" fillId="16" borderId="0" applyNumberFormat="0" applyBorder="0" applyAlignment="0" applyProtection="0">
      <alignment vertical="center"/>
    </xf>
    <xf numFmtId="0" fontId="12" fillId="0" borderId="0">
      <alignment vertical="center"/>
    </xf>
    <xf numFmtId="0" fontId="0" fillId="0" borderId="0">
      <alignment vertical="center"/>
    </xf>
    <xf numFmtId="0" fontId="0" fillId="0" borderId="0">
      <protection locked="0"/>
    </xf>
    <xf numFmtId="0" fontId="0" fillId="0" borderId="0">
      <alignment vertical="center"/>
    </xf>
    <xf numFmtId="0" fontId="0" fillId="0" borderId="0"/>
    <xf numFmtId="0" fontId="12" fillId="0" borderId="0">
      <alignment vertical="center"/>
    </xf>
  </cellStyleXfs>
  <cellXfs count="99">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1" fillId="0" borderId="0" xfId="0" applyFont="1" applyFill="1" applyAlignment="1">
      <alignment horizontal="left" wrapText="1"/>
    </xf>
    <xf numFmtId="0" fontId="4" fillId="0" borderId="0" xfId="0" applyFont="1" applyFill="1" applyAlignment="1">
      <alignment wrapText="1"/>
    </xf>
    <xf numFmtId="177" fontId="1" fillId="0" borderId="0" xfId="0" applyNumberFormat="1" applyFont="1" applyFill="1" applyAlignment="1">
      <alignment horizontal="center" wrapText="1"/>
    </xf>
    <xf numFmtId="49" fontId="1" fillId="0" borderId="0" xfId="0" applyNumberFormat="1" applyFont="1" applyFill="1" applyAlignment="1">
      <alignment wrapText="1"/>
    </xf>
    <xf numFmtId="0" fontId="1"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vertical="center"/>
    </xf>
    <xf numFmtId="0" fontId="3" fillId="0" borderId="6" xfId="0" applyFont="1" applyFill="1" applyBorder="1" applyAlignment="1" applyProtection="1">
      <alignment vertical="center"/>
      <protection locked="0"/>
    </xf>
    <xf numFmtId="0" fontId="3" fillId="0" borderId="6" xfId="0" applyFont="1" applyFill="1" applyBorder="1" applyAlignment="1">
      <alignment horizontal="center" vertical="center"/>
    </xf>
    <xf numFmtId="0" fontId="3" fillId="0" borderId="3" xfId="0" applyNumberFormat="1" applyFont="1" applyFill="1" applyBorder="1" applyAlignment="1">
      <alignment vertical="center" wrapText="1"/>
    </xf>
    <xf numFmtId="0" fontId="3" fillId="0" borderId="6" xfId="0"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6"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3"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3" fillId="0" borderId="3" xfId="0" applyFont="1" applyFill="1" applyBorder="1" applyAlignment="1">
      <alignment horizontal="justify" vertical="center" wrapText="1"/>
    </xf>
    <xf numFmtId="0" fontId="4" fillId="0" borderId="3" xfId="0"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3" fillId="0" borderId="3" xfId="53" applyFont="1" applyFill="1" applyBorder="1" applyAlignment="1">
      <alignment horizontal="left" vertical="center" wrapText="1"/>
    </xf>
    <xf numFmtId="0" fontId="3" fillId="0" borderId="2" xfId="53"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3" xfId="0" applyFont="1" applyFill="1" applyBorder="1" applyAlignment="1">
      <alignment vertical="center" wrapText="1"/>
    </xf>
    <xf numFmtId="49" fontId="3" fillId="0" borderId="3"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7" fontId="3" fillId="0" borderId="3" xfId="0" applyNumberFormat="1" applyFont="1" applyFill="1" applyBorder="1" applyAlignment="1" applyProtection="1">
      <alignment horizontal="center" vertical="center" wrapText="1"/>
    </xf>
    <xf numFmtId="177" fontId="3" fillId="0" borderId="2"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NumberFormat="1" applyFont="1" applyFill="1" applyBorder="1" applyAlignment="1">
      <alignment horizontal="justify" vertical="center" wrapText="1"/>
    </xf>
    <xf numFmtId="0" fontId="3" fillId="0" borderId="0" xfId="0" applyFont="1" applyFill="1" applyBorder="1" applyAlignment="1">
      <alignment horizontal="center" vertical="center" wrapText="1"/>
    </xf>
    <xf numFmtId="0" fontId="3" fillId="0" borderId="3" xfId="0" applyFont="1" applyFill="1" applyBorder="1" applyAlignment="1" applyProtection="1">
      <alignment vertical="center"/>
      <protection locked="0"/>
    </xf>
    <xf numFmtId="0" fontId="3" fillId="0" borderId="0" xfId="0" applyFont="1" applyFill="1" applyBorder="1" applyAlignment="1">
      <alignment horizontal="left" vertical="center" wrapText="1"/>
    </xf>
    <xf numFmtId="0" fontId="3" fillId="0" borderId="3" xfId="55"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0" xfId="0" applyFont="1" applyFill="1" applyBorder="1" applyAlignment="1">
      <alignment vertical="center" wrapText="1"/>
    </xf>
    <xf numFmtId="0" fontId="3" fillId="0" borderId="3" xfId="50" applyNumberFormat="1" applyFont="1" applyFill="1" applyBorder="1" applyAlignment="1" applyProtection="1">
      <alignment horizontal="left" vertical="center" wrapText="1"/>
    </xf>
    <xf numFmtId="0" fontId="6" fillId="0" borderId="11" xfId="0" applyNumberFormat="1" applyFont="1" applyFill="1" applyBorder="1" applyAlignment="1">
      <alignment horizontal="left" vertical="center" wrapText="1"/>
    </xf>
    <xf numFmtId="0" fontId="6"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9" xfId="0" applyNumberFormat="1" applyFont="1" applyFill="1" applyBorder="1" applyAlignment="1">
      <alignment horizontal="left" vertical="center" wrapText="1"/>
    </xf>
    <xf numFmtId="0" fontId="6" fillId="0" borderId="9" xfId="0" applyNumberFormat="1" applyFont="1" applyFill="1" applyBorder="1" applyAlignment="1">
      <alignment horizontal="center" vertical="center" wrapText="1"/>
    </xf>
    <xf numFmtId="0" fontId="3" fillId="0" borderId="3" xfId="54" applyFont="1" applyFill="1" applyBorder="1" applyAlignment="1" applyProtection="1">
      <alignment horizontal="center" vertical="center" wrapText="1"/>
    </xf>
    <xf numFmtId="0" fontId="3" fillId="0" borderId="3" xfId="55" applyFont="1" applyFill="1" applyBorder="1" applyAlignment="1" applyProtection="1">
      <alignment horizontal="center" vertical="center" wrapText="1"/>
      <protection locked="0"/>
    </xf>
    <xf numFmtId="0" fontId="3" fillId="0" borderId="3" xfId="50" applyNumberFormat="1" applyFont="1" applyFill="1" applyBorder="1" applyAlignment="1" applyProtection="1">
      <alignment horizontal="center" vertical="center" wrapText="1"/>
    </xf>
    <xf numFmtId="0" fontId="3" fillId="0" borderId="3" xfId="0" applyFont="1" applyFill="1" applyBorder="1" applyAlignment="1">
      <alignment horizontal="justify" vertical="center"/>
    </xf>
    <xf numFmtId="177" fontId="6" fillId="0" borderId="9" xfId="0" applyNumberFormat="1" applyFont="1" applyFill="1" applyBorder="1" applyAlignment="1">
      <alignment horizontal="center" vertical="center" wrapText="1"/>
    </xf>
    <xf numFmtId="177" fontId="3" fillId="0" borderId="0" xfId="0" applyNumberFormat="1" applyFont="1" applyFill="1" applyBorder="1" applyAlignment="1">
      <alignment horizontal="center" wrapText="1"/>
    </xf>
    <xf numFmtId="177" fontId="3" fillId="0" borderId="3" xfId="0" applyNumberFormat="1" applyFont="1" applyFill="1" applyBorder="1" applyAlignment="1">
      <alignment horizontal="center" wrapText="1"/>
    </xf>
    <xf numFmtId="0" fontId="3" fillId="0" borderId="5" xfId="54" applyNumberFormat="1" applyFont="1" applyFill="1" applyBorder="1" applyAlignment="1" applyProtection="1">
      <alignment horizontal="left" vertical="center" wrapText="1"/>
    </xf>
    <xf numFmtId="0" fontId="3" fillId="0" borderId="5" xfId="54"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protection locked="0"/>
    </xf>
    <xf numFmtId="0" fontId="3" fillId="0" borderId="3" xfId="54" applyNumberFormat="1" applyFont="1" applyFill="1" applyBorder="1" applyAlignment="1" applyProtection="1">
      <alignment horizontal="left" vertical="center" wrapText="1"/>
    </xf>
    <xf numFmtId="0" fontId="3" fillId="0" borderId="3" xfId="54" applyFont="1" applyFill="1" applyBorder="1" applyAlignment="1" applyProtection="1">
      <alignment horizontal="left" vertical="center" wrapText="1"/>
    </xf>
    <xf numFmtId="0" fontId="3" fillId="0" borderId="3" xfId="54"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176" fontId="3" fillId="0" borderId="3" xfId="0" applyNumberFormat="1" applyFont="1" applyFill="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_Sheet1 " xfId="48"/>
    <cellStyle name="40% - 强调文字颜色 6" xfId="49" builtinId="51"/>
    <cellStyle name="常规 2 10" xfId="50"/>
    <cellStyle name="60% - 强调文字颜色 6" xfId="51" builtinId="52"/>
    <cellStyle name="常规 2" xfId="52"/>
    <cellStyle name="常规 14" xfId="53"/>
    <cellStyle name="常规_Sheet1" xfId="54"/>
    <cellStyle name="常规_Sheet1 3" xfId="55"/>
    <cellStyle name="常规_2015年第一批贫困村财政扶贫项目资金计划表（定稿0929）" xfId="56"/>
    <cellStyle name="常规 13" xfId="57"/>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39033;&#30446;&#24211;\2021&#24180;&#39033;&#30446;&#20837;&#24211;\&#20843;&#26376;&#35843;&#25972;\&#21335;&#24029;&#21306;&#24041;&#22266;&#33073;&#36139;&#25915;&#22362;&#25104;&#26524;&#21644;&#20065;&#26449;&#25391;&#20852;&#39033;&#30446;&#24211;&#26126;&#32454;&#34920;&#65288;&#19979;&#25289;&#33756;&#21333;&#65289;&#35843;&#25972;&#22791;&#27880;&#34920;9.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39033;&#30446;&#36164;&#37329;&#31649;&#29702;\&#39033;&#30446;&#36164;&#37329;&#21488;&#36134;\2021&#24180;&#34900;&#25509;&#36164;&#37329;&#39033;&#30446;&#24635;&#34920;\2021&#24180;&#34900;&#25509;&#36164;&#37329;&#39033;&#30446;&#24635;&#34920;12.20&#65288;&#20013;&#24515;&#39033;&#3044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备注 (2)"/>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  区（县）2021年衔接资金项目总表"/>
      <sheetName val="中央资金项目比对"/>
      <sheetName val="市级资金项目对比"/>
      <sheetName val="表5-3  区（县）2019年财政专项扶贫资金结转结余明细表"/>
    </sheetNames>
    <sheetDataSet>
      <sheetData sheetId="0">
        <row r="4">
          <cell r="B4" t="str">
            <v>项目名称</v>
          </cell>
          <cell r="C4" t="str">
            <v>项目类型（按项目信息系统里面填写）</v>
          </cell>
          <cell r="D4" t="str">
            <v>项目子类型（按项目信息系统里面填写）</v>
          </cell>
          <cell r="E4" t="str">
            <v>项目归属（按项目信息系统里面填写）</v>
          </cell>
          <cell r="F4" t="str">
            <v>项目编号</v>
          </cell>
          <cell r="G4" t="str">
            <v>主要建设内容</v>
          </cell>
          <cell r="H4" t="str">
            <v>是否贫困村提升工程</v>
          </cell>
        </row>
        <row r="8">
          <cell r="B8" t="str">
            <v>南川区2021年度易地扶贫搬迁贴息资金</v>
          </cell>
          <cell r="C8" t="str">
            <v>金融扶贫</v>
          </cell>
          <cell r="D8" t="str">
            <v>其他</v>
          </cell>
          <cell r="E8" t="str">
            <v>巩固提升类项目</v>
          </cell>
          <cell r="F8" t="str">
            <v>5100000977862967</v>
          </cell>
          <cell r="G8" t="str">
            <v>用于易地扶贫搬迁贴息相关工作。贷款年利率3%-4%。</v>
          </cell>
          <cell r="H8" t="str">
            <v>是</v>
          </cell>
        </row>
        <row r="9">
          <cell r="B9" t="str">
            <v>南川区2021年度扶贫小额贷款贴息</v>
          </cell>
          <cell r="C9" t="str">
            <v>金融扶贫</v>
          </cell>
          <cell r="D9" t="str">
            <v>扶贫小额贷款贴息</v>
          </cell>
          <cell r="E9" t="str">
            <v>巩固提升类项目</v>
          </cell>
          <cell r="F9" t="str">
            <v>5100000977942542</v>
          </cell>
          <cell r="G9" t="str">
            <v>脱贫户小额贷款贴息补助资金按照银行同期贷款基准利率按年贴息，涉及脱贫人口2200人。</v>
          </cell>
          <cell r="H9" t="str">
            <v>是</v>
          </cell>
        </row>
        <row r="10">
          <cell r="B10" t="str">
            <v>脱贫户购买合作医疗保险补贴</v>
          </cell>
          <cell r="C10" t="str">
            <v>健康扶贫</v>
          </cell>
          <cell r="D10" t="str">
            <v>参加城乡居民基本医疗保险</v>
          </cell>
          <cell r="E10" t="str">
            <v>解决"两不愁三保障"项目</v>
          </cell>
          <cell r="F10" t="str">
            <v>5100000983496313</v>
          </cell>
          <cell r="G10" t="str">
            <v>用于建卡脱贫人口购买合作医疗保险补贴</v>
          </cell>
          <cell r="H10" t="str">
            <v>是</v>
          </cell>
        </row>
        <row r="11">
          <cell r="B11" t="str">
            <v>南川区建卡脱贫户2021年度精准脱贫保</v>
          </cell>
          <cell r="C11" t="str">
            <v>健康扶贫</v>
          </cell>
          <cell r="D11" t="str">
            <v>参加其他补充医疗保险</v>
          </cell>
          <cell r="E11" t="str">
            <v>解决"两不愁三保障"项目</v>
          </cell>
          <cell r="F11" t="str">
            <v>5100000977942394</v>
          </cell>
          <cell r="G11" t="str">
            <v>为全区建卡脱贫户39448人购买精准脱贫保，补助标准为130元/人•年。</v>
          </cell>
          <cell r="H11" t="str">
            <v>是</v>
          </cell>
        </row>
        <row r="12">
          <cell r="B12" t="str">
            <v>南川区2021年度项目管理费</v>
          </cell>
          <cell r="C12" t="str">
            <v>项目管理费</v>
          </cell>
          <cell r="D12" t="str">
            <v>项目管理费</v>
          </cell>
          <cell r="E12" t="str">
            <v>巩固提升类项目</v>
          </cell>
          <cell r="F12" t="str">
            <v>5100000977943216</v>
          </cell>
          <cell r="G12" t="str">
            <v>按照不超过1%的比例从衔接资金中统筹安排项目管理费，由县级使用。项目管理费主要用于项目前期设计、评审、招标、监理以及验收等与项目管理相关的支出</v>
          </cell>
          <cell r="H12" t="str">
            <v>是</v>
          </cell>
        </row>
        <row r="13">
          <cell r="B13" t="str">
            <v>南川区合溪镇道路灾后重建项目</v>
          </cell>
          <cell r="C13" t="str">
            <v>村基础设施</v>
          </cell>
          <cell r="D13" t="str">
            <v>其他</v>
          </cell>
          <cell r="E13" t="str">
            <v>巩固提升类项目</v>
          </cell>
          <cell r="F13" t="str">
            <v>5100000994479905</v>
          </cell>
          <cell r="G13" t="str">
            <v>用于村社道路灾后重建，修复水毁公路（组织机械清理，修建堡坎）。</v>
          </cell>
          <cell r="H13" t="str">
            <v>是</v>
          </cell>
        </row>
        <row r="14">
          <cell r="B14" t="str">
            <v>南川区南城街道双河场村人畜饮水建设项目</v>
          </cell>
          <cell r="C14" t="str">
            <v>村基础设施</v>
          </cell>
          <cell r="D14" t="str">
            <v>小型农田水利设施</v>
          </cell>
          <cell r="E14" t="str">
            <v>巩固提升类项目</v>
          </cell>
          <cell r="F14" t="str">
            <v>5100000994479906</v>
          </cell>
          <cell r="G14" t="str">
            <v>一、安装茶沙人畜饮水管道Φ90管子8000米， 每米投入65元，8公里需投入资金52万元；Φ50管子8000米，每米投入15元，需资金12万元，Φ32管7000米，每米投入资金8元，需投入资金5.6万元，Φ25管5000米，每米投入资金5元，需投入资金2.5万元，Φ20管5000米，每米投入资金4元，需资金2万元，购买水表400个，每个50元，需资金2万元，需投入资金76.1万元。二、在双河场村4、5组修建200立方米4口，每口需投入资金15万元，共需投入资金60万元，8组修建100立方米2口，每口需投入8万元，需投入资金16万元，2、6、7组修建50立方米4口，每口需投入资金4万元，共需投入资金16万元，需投入资金92万元。共计投入168.1万元。</v>
          </cell>
          <cell r="H14" t="str">
            <v>是</v>
          </cell>
        </row>
        <row r="15">
          <cell r="B15" t="str">
            <v>南川区黎香湖镇村社道路灾毁修复项目</v>
          </cell>
          <cell r="C15" t="str">
            <v>村基础设施</v>
          </cell>
          <cell r="D15" t="str">
            <v>其他</v>
          </cell>
          <cell r="E15" t="str">
            <v>巩固提升类项目</v>
          </cell>
          <cell r="F15" t="str">
            <v>5100000978304154</v>
          </cell>
          <cell r="G15" t="str">
            <v>用于村社道路灾后重建。</v>
          </cell>
          <cell r="H15" t="str">
            <v>是</v>
          </cell>
        </row>
        <row r="16">
          <cell r="B16" t="str">
            <v>南川区黎香湖镇北湖村果园基地项目（二期）</v>
          </cell>
          <cell r="C16" t="str">
            <v>产业项目</v>
          </cell>
          <cell r="D16" t="str">
            <v>其他</v>
          </cell>
          <cell r="E16" t="str">
            <v>巩固提升类项目</v>
          </cell>
          <cell r="F16" t="str">
            <v>5100000978301387</v>
          </cell>
          <cell r="G16" t="str">
            <v>1.葡萄避雨设施，（铝包钢丝20万米，避雨膜6000米及配套设施）2.公共卫生间一座（面积25平方米，包括设施及装饰）3.硬化停车场（面积300平方米，大约20个停车位）4.观光亭4座（5米X5米四角亭）5.植保机无人机一台 6.修建安全栏（长150米，高1.8米），农场大门（自动，长4.2米，高2米）7.观光台2座 8.搭建500平方米百香果观光架</v>
          </cell>
          <cell r="H16" t="str">
            <v>是</v>
          </cell>
        </row>
        <row r="17">
          <cell r="B17" t="str">
            <v>南川区黎香湖镇尾库老公社大坝建设</v>
          </cell>
          <cell r="C17" t="str">
            <v>村基础设施</v>
          </cell>
          <cell r="D17" t="str">
            <v>其他</v>
          </cell>
          <cell r="E17" t="str">
            <v>巩固提升类项目</v>
          </cell>
          <cell r="F17" t="str">
            <v>5100000978303595</v>
          </cell>
          <cell r="G17" t="str">
            <v>维修整治黎香湖尾库老公社大坝一座。</v>
          </cell>
          <cell r="H17" t="str">
            <v>是</v>
          </cell>
        </row>
        <row r="18">
          <cell r="B18" t="str">
            <v>南川区黎香湖镇南湖村4组基础设施项目</v>
          </cell>
          <cell r="C18" t="str">
            <v>产业项目</v>
          </cell>
          <cell r="D18" t="str">
            <v>其他</v>
          </cell>
          <cell r="E18" t="str">
            <v>巩固提升类项目</v>
          </cell>
          <cell r="F18" t="str">
            <v>5100000978302397</v>
          </cell>
          <cell r="G18" t="str">
            <v>修建鱼塘3口，约5000平方米。修建便民路400米，宽1.5米。安装防护网300米，修建人饮水池一口，200立方米，安装PE75水管400米。</v>
          </cell>
          <cell r="H18" t="str">
            <v>是</v>
          </cell>
        </row>
        <row r="19">
          <cell r="B19" t="str">
            <v>南川区黎香湖镇北湖村5组基础设施项目</v>
          </cell>
          <cell r="C19" t="str">
            <v>产业项目</v>
          </cell>
          <cell r="D19" t="str">
            <v>其他</v>
          </cell>
          <cell r="E19" t="str">
            <v>巩固提升类项目</v>
          </cell>
          <cell r="F19" t="str">
            <v>5100000978303064</v>
          </cell>
          <cell r="G19" t="str">
            <v>开挖一条宽6.5米，长400米的产业路，修建鱼塘1口，约5亩。修建便民路200米，宽1.2米。修建管理用房一间34平方米。</v>
          </cell>
          <cell r="H19" t="str">
            <v>是</v>
          </cell>
        </row>
        <row r="20">
          <cell r="B20" t="str">
            <v>南川区大观镇云雾村社道路改造</v>
          </cell>
          <cell r="C20" t="str">
            <v>村基础设施</v>
          </cell>
          <cell r="D20" t="str">
            <v>通村、组硬化路及护栏</v>
          </cell>
          <cell r="E20" t="str">
            <v>巩固提升类项目</v>
          </cell>
          <cell r="F20" t="str">
            <v>5100000977939819</v>
          </cell>
          <cell r="G20" t="str">
            <v>开挖云雾村4社、9社狮子湾至双河口路基，路基长1.83公里，宽5.5米，含排水沟0.6米。</v>
          </cell>
          <cell r="H20" t="str">
            <v>否</v>
          </cell>
        </row>
        <row r="21">
          <cell r="B21" t="str">
            <v>南川区西城街道永合居委社道公路建设项目</v>
          </cell>
          <cell r="C21" t="str">
            <v>村基础设施</v>
          </cell>
          <cell r="D21" t="str">
            <v>通村、组硬化路及护栏</v>
          </cell>
          <cell r="E21" t="str">
            <v>巩固提升类项目</v>
          </cell>
          <cell r="F21" t="str">
            <v>5100000978087245</v>
          </cell>
          <cell r="G21" t="str">
            <v>按标二标准（宽4.5米），对4组（沙湾-大窝铺，1.759公里），5组（大窝铺-小窝铺，0.88公里），共计2.639公里入户道路，进行硬化，Ｃ25混凝土路面，厚0.2米。                    按标四标准（宽3.5米），对5组（新田湾--岩扁0.288公里，大岚垭--青龙背0.318公里）共计0.606公里入户道路进行硬化，Ｃ25混凝土路面，厚0.2米。</v>
          </cell>
          <cell r="H21" t="str">
            <v>否</v>
          </cell>
        </row>
        <row r="22">
          <cell r="B22" t="str">
            <v>南川区西城街道永合居委花椒基地基础设施建设项目</v>
          </cell>
          <cell r="C22" t="str">
            <v>产业项目</v>
          </cell>
          <cell r="D22" t="str">
            <v>其他</v>
          </cell>
          <cell r="E22" t="str">
            <v>巩固提升类项目</v>
          </cell>
          <cell r="F22" t="str">
            <v>5100000994476352</v>
          </cell>
          <cell r="G22" t="str">
            <v>1、新建300立方主蓄水池1口（长15米、宽10米、深2米）、50立方的灌溉池2口（长5米、宽5米、深2米）；2、铺设灌溉管道：计划安装PC32管3500米、PC25管6000米</v>
          </cell>
          <cell r="H22" t="str">
            <v>否</v>
          </cell>
        </row>
        <row r="23">
          <cell r="B23" t="str">
            <v>南川区石墙镇2021巾帼“渝大嫂”种养殖示范基地+农村电商成果巩固及提升项目</v>
          </cell>
          <cell r="C23" t="str">
            <v>产业项目</v>
          </cell>
          <cell r="D23" t="str">
            <v>种植养殖加工服务</v>
          </cell>
          <cell r="E23" t="str">
            <v>巩固提升类项目</v>
          </cell>
          <cell r="F23" t="str">
            <v>5100000977973472</v>
          </cell>
          <cell r="G23" t="str">
            <v>1.整治修复受灾垮塌生产蓄水池一口，2.分批购买土鸡苗2万只，3.购买饲料25吨，每吨3450元，4.建设土鸡、笋竹文化墙，注册商标及制作包装盒。</v>
          </cell>
          <cell r="H23" t="str">
            <v>是</v>
          </cell>
        </row>
        <row r="24">
          <cell r="B24" t="str">
            <v>南川区鸣玉镇2021年度社道公路建设</v>
          </cell>
          <cell r="C24" t="str">
            <v>村基础设施</v>
          </cell>
          <cell r="D24" t="str">
            <v>通村、组硬化路及护栏</v>
          </cell>
          <cell r="E24" t="str">
            <v>巩固提升类项目</v>
          </cell>
          <cell r="F24" t="str">
            <v>5100000976683164</v>
          </cell>
          <cell r="G24" t="str">
            <v>四中村2社沙湾至张家湾四好农村路改扩建工程，农村4.5米四好路硬化1.24km，0.2米厚，C25砼。</v>
          </cell>
          <cell r="H24" t="str">
            <v>否</v>
          </cell>
        </row>
        <row r="25">
          <cell r="B25" t="str">
            <v>南川区大有镇指拇村2021年停车场建设</v>
          </cell>
          <cell r="C25" t="str">
            <v>村基础设施</v>
          </cell>
          <cell r="D25" t="str">
            <v>其他</v>
          </cell>
          <cell r="E25" t="str">
            <v>巩固提升类项目</v>
          </cell>
          <cell r="F25" t="str">
            <v>5100000977970051</v>
          </cell>
          <cell r="G25" t="str">
            <v>新建300平方米停车场。</v>
          </cell>
          <cell r="H25" t="str">
            <v>是</v>
          </cell>
        </row>
        <row r="26">
          <cell r="B26" t="str">
            <v>南川区大有镇2021年易地扶贫搬迁后续配套设施建设</v>
          </cell>
          <cell r="C26" t="str">
            <v>村基础设施</v>
          </cell>
          <cell r="D26" t="str">
            <v>其他</v>
          </cell>
          <cell r="E26" t="str">
            <v>巩固提升类项目</v>
          </cell>
          <cell r="F26" t="str">
            <v>5100000977971124</v>
          </cell>
          <cell r="G26" t="str">
            <v>大一居委下烧坪安置点新修排水沟22米，安装排污管50米；指拇村回龙坝安置点铺设透水砖52平方米；指拇村香树堡安置点硬化3.5米宽、20cm厚道路35米；指拇村营地安置点硬化3.5米宽、20cm厚道路119.6米，大一居委2社张顶新硬化3.5米宽、20cm厚入户道路42米,10cm厚地坝100平方米；水源村5社谢永良硬化10cn厚地坝205平方米，堡坎106立方米；大保村2社田方才硬化厚10cm地坝44平方米，4社黄后云硬化3.5米宽、厚20cm入户路31米，彭应阔硬化厚10cm地坝149平方米，5社邓孝亿硬化厚10cm地坝104平方米，彭支昌硬化厚10cm地坝138平方米、浆砌堡坎14立方米，7社李广怀浆砌堡坎17立方米，赵继军硬化厚10cm地坝151平方米、浆砌堡坎19立方米，杨秀碧硬化厚10cm地坝29平方米，赵仕雄硬化3.5米宽、厚20cm入户路19米。</v>
          </cell>
          <cell r="H26" t="str">
            <v>是</v>
          </cell>
        </row>
        <row r="27">
          <cell r="B27" t="str">
            <v>南川区大有镇指拇村2021年社道公路建设</v>
          </cell>
          <cell r="C27" t="str">
            <v>村基础设施</v>
          </cell>
          <cell r="D27" t="str">
            <v>其他</v>
          </cell>
          <cell r="E27" t="str">
            <v>巩固提升类项目</v>
          </cell>
          <cell r="F27" t="str">
            <v>5100000977971968</v>
          </cell>
          <cell r="G27" t="str">
            <v>硬化3m宽、15cm厚社道公路1.95公里。</v>
          </cell>
          <cell r="H27" t="str">
            <v>是</v>
          </cell>
        </row>
        <row r="28">
          <cell r="B28" t="str">
            <v>南川区大有镇大保村2021年社道公路建设</v>
          </cell>
          <cell r="C28" t="str">
            <v>村基础设施</v>
          </cell>
          <cell r="D28" t="str">
            <v>其他</v>
          </cell>
          <cell r="E28" t="str">
            <v>巩固提升类项目</v>
          </cell>
          <cell r="F28" t="str">
            <v>5100000977972536</v>
          </cell>
          <cell r="G28" t="str">
            <v>硬化社道公路3m宽、15cm厚0.214公里，3.5m宽、15cm厚0.064公里。</v>
          </cell>
          <cell r="H28" t="str">
            <v>是</v>
          </cell>
        </row>
        <row r="29">
          <cell r="B29" t="str">
            <v>南川区乾丰镇新元村高洞子公路硬化</v>
          </cell>
          <cell r="C29" t="str">
            <v>村基础设施</v>
          </cell>
          <cell r="D29" t="str">
            <v>产业路</v>
          </cell>
          <cell r="E29" t="str">
            <v>巩固提升类项目</v>
          </cell>
          <cell r="F29" t="str">
            <v>5100000994678558</v>
          </cell>
          <cell r="G29" t="str">
            <v>硬化高洞子至龙潭石干堰公路硬化2.5公里，宽4.5米，厚0.2米</v>
          </cell>
          <cell r="H29" t="str">
            <v>是</v>
          </cell>
        </row>
        <row r="30">
          <cell r="B30" t="str">
            <v>南川区乾丰茶业巩固扶贫成果品牌提档升级建设项目</v>
          </cell>
          <cell r="C30" t="str">
            <v>产业项目</v>
          </cell>
          <cell r="D30" t="str">
            <v>种植养殖加工服务</v>
          </cell>
          <cell r="E30" t="str">
            <v>巩固提升类项目</v>
          </cell>
          <cell r="F30" t="str">
            <v>5100000977991237</v>
          </cell>
          <cell r="G30" t="str">
            <v>1、礼盒1000套，投资90000元；2、普通包装盒（袋）10000套（袋），350000元。</v>
          </cell>
          <cell r="H30" t="str">
            <v>是</v>
          </cell>
        </row>
        <row r="31">
          <cell r="B31" t="str">
            <v>南川区石溪镇五星村1社公路（社级）扩宽硬化</v>
          </cell>
          <cell r="C31" t="str">
            <v>村基础设施</v>
          </cell>
          <cell r="D31" t="str">
            <v>通村、组硬化路及护栏</v>
          </cell>
          <cell r="E31" t="str">
            <v>巩固提升类项目</v>
          </cell>
          <cell r="F31" t="str">
            <v>5100000978114285</v>
          </cell>
          <cell r="G31" t="str">
            <v>硬化和尚岚垭至石堡丘水库0.5公里，宽4.5米。</v>
          </cell>
          <cell r="H31" t="str">
            <v>是</v>
          </cell>
        </row>
        <row r="32">
          <cell r="B32" t="str">
            <v>南川区石溪镇石庄村5社瓦厂堡公路（社级）扩宽硬化</v>
          </cell>
          <cell r="C32" t="str">
            <v>村基础设施</v>
          </cell>
          <cell r="D32" t="str">
            <v>通村、组硬化路及护栏</v>
          </cell>
          <cell r="E32" t="str">
            <v>巩固提升类项目</v>
          </cell>
          <cell r="F32" t="str">
            <v>5100000978115267</v>
          </cell>
          <cell r="G32" t="str">
            <v>硬化瓦厂堡至关山长0.8公里，宽4.5米；关山至孙田榜长0.15公里，宽3.5米；沙滩至上核桃坪长0.1公里，宽3.5米。</v>
          </cell>
          <cell r="H32" t="str">
            <v>否</v>
          </cell>
        </row>
        <row r="33">
          <cell r="B33" t="str">
            <v>南川区白沙镇顺竹村社道路建设</v>
          </cell>
          <cell r="C33" t="str">
            <v>村基础设施</v>
          </cell>
          <cell r="D33" t="str">
            <v>通村、组硬化路及护栏</v>
          </cell>
          <cell r="E33" t="str">
            <v>巩固提升类项目</v>
          </cell>
          <cell r="F33" t="str">
            <v>5100000977936344</v>
          </cell>
          <cell r="G33" t="str">
            <v>水泥混凝土路面宽度3.5米，厚度20㎝，强度25Mpa，长4.16公里：分别是（一）顺竹村1社半山公路至张家榜0.18公里；（二）顺竹村3社水轮泵至小茶湾0.25公里；（三）顺竹村4社柏树林湾至白房子0.3公里，顺竹村4社白房子至鸡公咀0.3公里；（四）顺竹村5社草坝屋基至河咀1.3公里；（五）顺竹村6社灯草湾至堰塘0.09公里，顺竹村6社之字坡至榜上0.2公里，顺竹村6社殷家垭口至岩头窖0.4公里；（六）顺竹村7社下坝至老房子0.7公里，顺竹村7社保管室至漆树坎0.19公里，顺竹村7社保管室至新龙榜0.08公里，顺竹村7社光烧湾至冉家湾0.17公里。</v>
          </cell>
          <cell r="H33" t="str">
            <v>是</v>
          </cell>
        </row>
        <row r="34">
          <cell r="B34" t="str">
            <v>南川区白沙镇黄阳村社道路建设</v>
          </cell>
          <cell r="C34" t="str">
            <v>村基础设施</v>
          </cell>
          <cell r="D34" t="str">
            <v>通村、组硬化路及护栏</v>
          </cell>
          <cell r="E34" t="str">
            <v>巩固提升类项目</v>
          </cell>
          <cell r="F34" t="str">
            <v>5100000978065714</v>
          </cell>
          <cell r="G34" t="str">
            <v>水泥混凝土路面宽度3.5米，厚度20㎝，强度25Mpa，长2.71公里：（一）黄阳村1社岚垭至大沙丘0.3公里，黄阳村1社地坝丘至莫家湾0.7公里，黄阳村1社金观寺至庙上0.25公里；（二）黄阳村2社半山公路至垭口0.06公里;（三）黄阳村4社洪升基至撕梨坡0.3公里,黄阳村4社垭口至下湾0.4公里，黄阳村4社赵正全岚垭至尹家岩0.7公里。</v>
          </cell>
          <cell r="H34" t="str">
            <v>是</v>
          </cell>
        </row>
        <row r="35">
          <cell r="B35" t="str">
            <v>南川区庆元镇飞龙村产业路</v>
          </cell>
          <cell r="C35" t="str">
            <v>村基础设施</v>
          </cell>
          <cell r="D35" t="str">
            <v>产业路</v>
          </cell>
          <cell r="E35" t="str">
            <v>巩固提升类项目</v>
          </cell>
          <cell r="F35" t="str">
            <v>5100000977939208</v>
          </cell>
          <cell r="G35" t="str">
            <v>扩宽整治飞龙村与汇龙村连接道路3公里，宽3.5米</v>
          </cell>
          <cell r="H35" t="str">
            <v>是</v>
          </cell>
        </row>
        <row r="36">
          <cell r="B36" t="str">
            <v>南川区庆元镇飞龙村长迁岩--大桥土连接路</v>
          </cell>
          <cell r="C36" t="str">
            <v>村基础设施</v>
          </cell>
          <cell r="D36" t="str">
            <v>通村、组硬化路及护栏</v>
          </cell>
          <cell r="E36" t="str">
            <v>巩固提升类项目</v>
          </cell>
          <cell r="F36" t="str">
            <v>5100000977939886</v>
          </cell>
          <cell r="G36" t="str">
            <v>新开挖长迁岩--大桥土村连接道，共计长2公里，宽5米。</v>
          </cell>
          <cell r="H36" t="str">
            <v>是</v>
          </cell>
        </row>
        <row r="37">
          <cell r="B37" t="str">
            <v>南川区头渡镇初加工烘房提档升级项目</v>
          </cell>
          <cell r="C37" t="str">
            <v>产业项目</v>
          </cell>
          <cell r="D37" t="str">
            <v>种植养殖加工服务</v>
          </cell>
          <cell r="E37" t="str">
            <v>巩固提升类项目</v>
          </cell>
          <cell r="F37" t="str">
            <v>5100000994986966</v>
          </cell>
          <cell r="G37" t="str">
            <v>中药材初加工厂房300平方米提档升级。</v>
          </cell>
          <cell r="H37" t="str">
            <v>是</v>
          </cell>
        </row>
        <row r="38">
          <cell r="B38" t="str">
            <v>南川区头渡镇中药材消费扶贫展示中心建设项目</v>
          </cell>
          <cell r="C38" t="str">
            <v>产业项目</v>
          </cell>
          <cell r="D38" t="str">
            <v>种植养殖加工服务</v>
          </cell>
          <cell r="E38" t="str">
            <v>巩固提升类项目</v>
          </cell>
          <cell r="F38" t="str">
            <v>5100000994987544</v>
          </cell>
          <cell r="G38" t="str">
            <v>新建300平方米中药材消费扶贫展示中心室内实施及设备建设。</v>
          </cell>
          <cell r="H38" t="str">
            <v>是</v>
          </cell>
        </row>
        <row r="39">
          <cell r="B39" t="str">
            <v>南川区头渡镇玉台村中药材玄参换种项目</v>
          </cell>
          <cell r="C39" t="str">
            <v>产业项目</v>
          </cell>
          <cell r="D39" t="str">
            <v>种植养殖加工服务</v>
          </cell>
          <cell r="E39" t="str">
            <v>巩固提升类项目</v>
          </cell>
          <cell r="F39" t="str">
            <v>5100000978347345</v>
          </cell>
          <cell r="G39" t="str">
            <v>改良玄参品种面积500亩。</v>
          </cell>
          <cell r="H39" t="str">
            <v>是</v>
          </cell>
        </row>
        <row r="40">
          <cell r="B40" t="str">
            <v>南川区头渡镇玉台村社道公路建设</v>
          </cell>
          <cell r="C40" t="str">
            <v>村基础设施</v>
          </cell>
          <cell r="D40" t="str">
            <v>产业路</v>
          </cell>
          <cell r="E40" t="str">
            <v>巩固提升类项目</v>
          </cell>
          <cell r="F40" t="str">
            <v>5100000978329452</v>
          </cell>
          <cell r="G40" t="str">
            <v>维修整治玉台村8社村道公路0.6公里，宽4.5米。</v>
          </cell>
          <cell r="H40" t="str">
            <v>是</v>
          </cell>
        </row>
        <row r="41">
          <cell r="B41" t="str">
            <v>南川区头渡镇方竹村社道公路建设</v>
          </cell>
          <cell r="C41" t="str">
            <v>村基础设施</v>
          </cell>
          <cell r="D41" t="str">
            <v>产业路</v>
          </cell>
          <cell r="E41" t="str">
            <v>巩固提升类项目</v>
          </cell>
          <cell r="F41" t="str">
            <v>5100000978337869</v>
          </cell>
          <cell r="G41" t="str">
            <v>维修整治方竹村4社社道公路0.8公里，修建堡坎615立方米，安装涵管3处，新建涵洞2处。</v>
          </cell>
          <cell r="H41" t="str">
            <v>是</v>
          </cell>
        </row>
        <row r="42">
          <cell r="B42" t="str">
            <v>南川区头渡镇社道公路建设</v>
          </cell>
          <cell r="C42" t="str">
            <v>村基础设施</v>
          </cell>
          <cell r="D42" t="str">
            <v>产业路</v>
          </cell>
          <cell r="E42" t="str">
            <v>巩固提升类项目</v>
          </cell>
          <cell r="F42" t="str">
            <v>5100000978340251</v>
          </cell>
          <cell r="G42" t="str">
            <v>维修整治柏枝村社道公路2.5公里，机械清理，修建堡坎。</v>
          </cell>
          <cell r="H42" t="str">
            <v>是</v>
          </cell>
        </row>
        <row r="43">
          <cell r="B43" t="str">
            <v>南川区峰岩乡正阳村梯子岩至正阳渡四好农村路建设</v>
          </cell>
          <cell r="C43" t="str">
            <v>村基础设施</v>
          </cell>
          <cell r="D43" t="str">
            <v>通村、组硬化路及护栏</v>
          </cell>
          <cell r="E43" t="str">
            <v>巩固提升类项目</v>
          </cell>
          <cell r="F43" t="str">
            <v>5100000994820371</v>
          </cell>
          <cell r="G43" t="str">
            <v>建设梯子岩至正阳渡、小河至烟土湾“四好农村路”，长3.4公里，宽4.5米。</v>
          </cell>
          <cell r="H43" t="str">
            <v>是</v>
          </cell>
        </row>
        <row r="44">
          <cell r="B44" t="str">
            <v>南川区河图镇河园、冒水社道公路硬化</v>
          </cell>
          <cell r="C44" t="str">
            <v>村基础设施</v>
          </cell>
          <cell r="D44" t="str">
            <v>通村、组硬化路及护栏</v>
          </cell>
          <cell r="E44" t="str">
            <v>巩固提升类项目</v>
          </cell>
          <cell r="F44" t="str">
            <v>5100000978104188</v>
          </cell>
          <cell r="G44" t="str">
            <v>1、硬化河图镇社道公路3.954公里，宽3.5米（具体包括河园社区：1社河图老医院—大桥湾0.201公里、3社河福路口—梅家港0.331公里、4社鸣大路—黄泥榜0.224、5社鸣大路—李平方家0.535公里、6社河图小学—半边湾—高坎子0.778公里、7社流榜—龙塔生—向阳榜0.371公里、8社石溪高房—柏树沟0.369公里、9社鸣大路—石坝0.628公里；   2、冒水村6社小南垭—大扁头0.517公里。</v>
          </cell>
          <cell r="H44" t="str">
            <v>否</v>
          </cell>
        </row>
        <row r="45">
          <cell r="B45" t="str">
            <v>南川区河图镇长坪村1.2社公路硬化</v>
          </cell>
          <cell r="C45" t="str">
            <v>村基础设施</v>
          </cell>
          <cell r="D45" t="str">
            <v>通村、组硬化路及护栏</v>
          </cell>
          <cell r="E45" t="str">
            <v>巩固提升类项目</v>
          </cell>
          <cell r="F45" t="str">
            <v>5100000978105161</v>
          </cell>
          <cell r="G45" t="str">
            <v>硬化长坪村2社小岚垭至1社瓦厂公路2.318公里，宽4.5米。</v>
          </cell>
          <cell r="H45" t="str">
            <v>是</v>
          </cell>
        </row>
        <row r="46">
          <cell r="B46" t="str">
            <v>南川区河图镇河园3社社道公路扩宽改建</v>
          </cell>
          <cell r="C46" t="str">
            <v>村基础设施</v>
          </cell>
          <cell r="D46" t="str">
            <v>通村、组硬化路及护栏</v>
          </cell>
          <cell r="E46" t="str">
            <v>巩固提升类项目</v>
          </cell>
          <cell r="F46" t="str">
            <v>5100000978105402</v>
          </cell>
          <cell r="G46" t="str">
            <v>扩宽改建河园3社河福路口—新房子—窝子山社道公路0.881公里，具体建设任务为修筑堡坎290方。</v>
          </cell>
          <cell r="H46" t="str">
            <v>否</v>
          </cell>
        </row>
        <row r="47">
          <cell r="B47" t="str">
            <v>南川区河图镇社道公路建设</v>
          </cell>
          <cell r="C47" t="str">
            <v>村基础设施</v>
          </cell>
          <cell r="D47" t="str">
            <v>通村、组硬化路及护栏</v>
          </cell>
          <cell r="E47" t="str">
            <v>巩固提升类项目</v>
          </cell>
          <cell r="F47" t="str">
            <v>5100000978102245</v>
          </cell>
          <cell r="G47" t="str">
            <v>长坪村茶叶基地与石溪镇盐井村茶旅融合通畅工程，新开挖冒水4社至河园7社连接路1.8公里，6.5米宽，含路基开挖、回填、挡墙修筑等。</v>
          </cell>
          <cell r="H47" t="str">
            <v>是</v>
          </cell>
        </row>
        <row r="48">
          <cell r="B48" t="str">
            <v>南川区山王坪镇庙坝村庙坝安置点周边道路整治项目</v>
          </cell>
          <cell r="C48" t="str">
            <v>村基础设施</v>
          </cell>
          <cell r="D48" t="str">
            <v>其他</v>
          </cell>
          <cell r="E48" t="str">
            <v>巩固提升类项目</v>
          </cell>
          <cell r="F48" t="str">
            <v>5100000994391022</v>
          </cell>
          <cell r="G48" t="str">
            <v>对庙坝村村口至村委会桥处、公厕桥处至夏明理桥处至李龙伟屋后分岔路口的道路实施整治，铺设沥青6500平方米；对庙坝村一社已铺设沥青路面的道路绘制交通标线等。</v>
          </cell>
          <cell r="H48" t="str">
            <v>是</v>
          </cell>
        </row>
        <row r="49">
          <cell r="B49" t="str">
            <v>南川区山王坪镇庙坝村水毁公路修复项目</v>
          </cell>
          <cell r="C49" t="str">
            <v>村基础设施</v>
          </cell>
          <cell r="D49" t="str">
            <v>其他</v>
          </cell>
          <cell r="E49" t="str">
            <v>巩固提升类项目</v>
          </cell>
          <cell r="F49" t="str">
            <v>5100000994541464</v>
          </cell>
          <cell r="G49" t="str">
            <v>修复2019年至2020年山王坪镇庙坝村独树子至烂坝场公路2处堡坎860立方米，修复庙坝至三元公路堡坎11处590立方米，共计1410立方米，清理塌方路面弃土石1650立方米。</v>
          </cell>
          <cell r="H49" t="str">
            <v>是</v>
          </cell>
        </row>
        <row r="50">
          <cell r="B50" t="str">
            <v>南川区山王坪镇龙泉村入户路硬化项目</v>
          </cell>
          <cell r="C50" t="str">
            <v>村基础设施</v>
          </cell>
          <cell r="D50" t="str">
            <v>通村、组硬化路及护栏</v>
          </cell>
          <cell r="E50" t="str">
            <v>巩固提升类项目</v>
          </cell>
          <cell r="F50" t="str">
            <v>5100000978214203</v>
          </cell>
          <cell r="G50" t="str">
            <v>硬化龙泉村6社三石丘至8社雷打石河沟长680米，宽3.5米，厚0.2的入户路。</v>
          </cell>
          <cell r="H50" t="str">
            <v>否</v>
          </cell>
        </row>
        <row r="51">
          <cell r="B51" t="str">
            <v>南川区山王坪镇入户路硬化项目</v>
          </cell>
          <cell r="C51" t="str">
            <v>村基础设施</v>
          </cell>
          <cell r="D51" t="str">
            <v>其他</v>
          </cell>
          <cell r="E51" t="str">
            <v>巩固提升类项目</v>
          </cell>
          <cell r="F51" t="str">
            <v>5100000978214010</v>
          </cell>
          <cell r="G51" t="str">
            <v>硬化山王坪镇龙泉、河嘴、山王坪村2.5米宽入户路5800米。</v>
          </cell>
          <cell r="H51" t="str">
            <v>是</v>
          </cell>
        </row>
        <row r="52">
          <cell r="B52" t="str">
            <v>南川区三泉居委四好农村公路建设</v>
          </cell>
          <cell r="C52" t="str">
            <v>村基础设施</v>
          </cell>
          <cell r="D52" t="str">
            <v>通村、组硬化路及护栏</v>
          </cell>
          <cell r="E52" t="str">
            <v>巩固提升类项目</v>
          </cell>
          <cell r="F52" t="str">
            <v>5100000977875953</v>
          </cell>
          <cell r="G52" t="str">
            <v>实施三泉居委1社曾家垭口至牛场坡四好农村公路硬化建设0.9公里，宽3.5米；5社小湾至李子树四好农村公路硬化建设0.667公里，宽4.5米；9社消洞沟至王家嘴四好农村公路硬化建设1.443公里，宽3.5米；10社仙女洞至石院四好农村公路硬化建设0.23公里，宽3.5米；核桃树-小茶湾四好农村公路硬化建设0.191公里，宽3.5米；芦池湾至一级站四好农村公路硬化建设0.241公里，宽3.5米；高速路桥脚至马尾溪四好农村公路硬化建设1.217公里，宽3.5米；火石煸至高速路桥脚四好农村公路硬化建设0.702公里，宽4.5米；方丘至猪场四好农村公路硬化建设0.846公里，宽4.5米。共计6.4421公里。</v>
          </cell>
          <cell r="H52" t="str">
            <v>是</v>
          </cell>
        </row>
        <row r="53">
          <cell r="B53" t="str">
            <v>南川区三泉镇白庙村四好农村公路建设</v>
          </cell>
          <cell r="C53" t="str">
            <v>村基础设施</v>
          </cell>
          <cell r="D53" t="str">
            <v>通村、组硬化路及护栏</v>
          </cell>
          <cell r="E53" t="str">
            <v>巩固提升类项目</v>
          </cell>
          <cell r="F53" t="str">
            <v>5100000977876875</v>
          </cell>
          <cell r="G53" t="str">
            <v>实施白庙村贾家林-打石头湾四好农村公路硬化建设0.587公里，宽3.5米；水井老壳-滥田湾四好农村公路硬化建设0.782公里，宽4.5米；堰塘-瓦厂沟四好农村公路硬化建设0.782公里，宽3.5米；茶园-秧地坪四好农村公路硬化建设0.39公里，宽3.5米；堰塘-柑子树四好农村公路硬化建设0.166公里，宽3.5米；沙田堡至康家山四好农村公路硬化建设1.603公里，宽3.5米。共计4.31公里。</v>
          </cell>
          <cell r="H53" t="str">
            <v>否</v>
          </cell>
        </row>
        <row r="54">
          <cell r="B54" t="str">
            <v>南川区三泉镇半河居委四好农村公路建设</v>
          </cell>
          <cell r="C54" t="str">
            <v>村基础设施</v>
          </cell>
          <cell r="D54" t="str">
            <v>通村、组硬化路及护栏</v>
          </cell>
          <cell r="E54" t="str">
            <v>巩固提升类项目</v>
          </cell>
          <cell r="F54" t="str">
            <v>5100000977876313</v>
          </cell>
          <cell r="G54" t="str">
            <v>实施半河居委3社青杠林-大园子四好农村公路硬化建设0.285公里，宽3.5米；3社弯园子-黄金田四好农村公路硬化建设0.187公里，宽3.5米；半河居委6社岗上-烽火楼四好农村公路硬化建设0.328公里，宽3.5米；6社大石坝至杜家嘴四好农村公路硬化建设0.643公里，宽3.5米。共计1.443公里。</v>
          </cell>
          <cell r="H54" t="str">
            <v>是</v>
          </cell>
        </row>
        <row r="55">
          <cell r="B55" t="str">
            <v>南川区骑龙镇柏林村4社通村公路工程</v>
          </cell>
          <cell r="C55" t="str">
            <v>村基础设施</v>
          </cell>
          <cell r="D55" t="str">
            <v>其他</v>
          </cell>
          <cell r="E55" t="str">
            <v>巩固提升类项目</v>
          </cell>
          <cell r="F55" t="str">
            <v>5100000994393110</v>
          </cell>
          <cell r="G55" t="str">
            <v>骑龙镇柏林村4社新开挖路基450米，扩宽路基至6米，硬化C25砼通村公路2.2公里，宽5米，厚0.20米。</v>
          </cell>
          <cell r="H55" t="str">
            <v>否</v>
          </cell>
        </row>
        <row r="56">
          <cell r="B56" t="str">
            <v>南川区兴隆镇金湖村黑房子水库四好农村路建设</v>
          </cell>
          <cell r="C56" t="str">
            <v>村基础设施</v>
          </cell>
          <cell r="D56" t="str">
            <v>通村、组硬化路及护栏</v>
          </cell>
          <cell r="E56" t="str">
            <v>巩固提升类项目</v>
          </cell>
          <cell r="F56" t="str">
            <v>5100000978790376</v>
          </cell>
          <cell r="G56" t="str">
            <v>实施金湖村黑房子水库至高屋嘴道路建设长1公里，宽4.5米。</v>
          </cell>
          <cell r="H56" t="str">
            <v>否</v>
          </cell>
        </row>
        <row r="57">
          <cell r="B57" t="str">
            <v>南川区兴隆镇金湖村大草坪四好农村路建设</v>
          </cell>
          <cell r="C57" t="str">
            <v>村基础设施</v>
          </cell>
          <cell r="D57" t="str">
            <v>通村、组硬化路及护栏</v>
          </cell>
          <cell r="E57" t="str">
            <v>巩固提升类项目</v>
          </cell>
          <cell r="F57" t="str">
            <v>5100000978796206</v>
          </cell>
          <cell r="G57" t="str">
            <v>实施金湖村大草坪至四合头道路建设长1公里，宽4.5米。</v>
          </cell>
          <cell r="H57" t="str">
            <v>否</v>
          </cell>
        </row>
        <row r="58">
          <cell r="B58" t="str">
            <v>南川区兴隆镇金花村四好农村路建设</v>
          </cell>
          <cell r="C58" t="str">
            <v>村基础设施</v>
          </cell>
          <cell r="D58" t="str">
            <v>通村、组硬化路及护栏</v>
          </cell>
          <cell r="E58" t="str">
            <v>巩固提升类项目</v>
          </cell>
          <cell r="F58" t="str">
            <v>5100000978803388</v>
          </cell>
          <cell r="G58" t="str">
            <v>蓝莓大道至环山路公路改建工程，长0.86公里（其中：蓝莓大道至杉树湾0.53公里、杉树湾至环山路0.33公里从原沥青路宽3.5米扩宽成4.5米）</v>
          </cell>
          <cell r="H58" t="str">
            <v>否</v>
          </cell>
        </row>
        <row r="59">
          <cell r="B59" t="str">
            <v>南川区兴隆镇金禾村河道扩宽项目</v>
          </cell>
          <cell r="C59" t="str">
            <v>村基础设施</v>
          </cell>
          <cell r="D59" t="str">
            <v>小型农田水利设施</v>
          </cell>
          <cell r="E59" t="str">
            <v>巩固提升类项目</v>
          </cell>
          <cell r="F59" t="str">
            <v>5100000994467261</v>
          </cell>
          <cell r="G59" t="str">
            <v>改、扩建金禾村6社响水沟至8社明家大房子排洪沟1.5公里，宽1.5米。</v>
          </cell>
          <cell r="H59" t="str">
            <v>否</v>
          </cell>
        </row>
        <row r="60">
          <cell r="B60" t="str">
            <v>重庆市南川区巨昌农业开发有限公司扩建项目</v>
          </cell>
          <cell r="C60" t="str">
            <v>产业项目</v>
          </cell>
          <cell r="D60" t="str">
            <v>其他</v>
          </cell>
          <cell r="E60" t="str">
            <v>巩固提升类项目</v>
          </cell>
          <cell r="F60" t="str">
            <v>5100000994991870</v>
          </cell>
          <cell r="G60" t="str">
            <v>连续式茶叶理条机6CLXA(定制产品)2台，安装服务费</v>
          </cell>
          <cell r="H60" t="str">
            <v>否</v>
          </cell>
        </row>
        <row r="61">
          <cell r="B61" t="str">
            <v>重庆市南川区山沟沟茶叶合作社扩建项目</v>
          </cell>
          <cell r="C61" t="str">
            <v>产业项目</v>
          </cell>
          <cell r="D61" t="str">
            <v>其他</v>
          </cell>
          <cell r="E61" t="str">
            <v>巩固提升类项目</v>
          </cell>
          <cell r="F61" t="str">
            <v>5100000995019284</v>
          </cell>
          <cell r="G61" t="str">
            <v>添置茶叶杀青理条机12台、茶叶输送机3台、茶叶风选机1台、茶机配套件1套、茶叶风选机1台、茶叶烘焙机3台、茶机安装服务费</v>
          </cell>
          <cell r="H61" t="str">
            <v>否</v>
          </cell>
        </row>
        <row r="62">
          <cell r="B62" t="str">
            <v>重庆市茗满园茶叶种植专业合作社扩能项目</v>
          </cell>
          <cell r="C62" t="str">
            <v>产业项目</v>
          </cell>
          <cell r="D62" t="str">
            <v>种植养殖加工服务</v>
          </cell>
          <cell r="E62" t="str">
            <v>巩固提升类项目</v>
          </cell>
          <cell r="F62" t="str">
            <v>5100000995021173</v>
          </cell>
          <cell r="G62" t="str">
            <v>新建良种茶园5亩、新建管理房90平方米、硬化地坪100平方米、对外交流学习茶叶种植加工技术培训、购买鲜叶热风萎调槽2个、购买鲜叶摇青机2台、新建发酵室90立方米、购买双人采茶机1台。</v>
          </cell>
          <cell r="H62" t="str">
            <v>否</v>
          </cell>
        </row>
        <row r="63">
          <cell r="B63" t="str">
            <v>重庆市南川区兴又缘茶叶有限公司技改项目</v>
          </cell>
          <cell r="C63" t="str">
            <v>产业项目</v>
          </cell>
          <cell r="D63" t="str">
            <v>种植养殖加工服务</v>
          </cell>
          <cell r="E63" t="str">
            <v>巩固提升类项目</v>
          </cell>
          <cell r="F63" t="str">
            <v>5100000995022803</v>
          </cell>
          <cell r="G63" t="str">
            <v>购买振动输送机1台、购买振动筛1台、建摊青床60平方米、车间线路改选800米、购买不锈钢萎调槽17个、购买自动理条机6台、购买自动烘干机1台、购买风选机1台、购买盛茶器100个、购买自动提香机4台</v>
          </cell>
          <cell r="H63" t="str">
            <v>否</v>
          </cell>
        </row>
        <row r="64">
          <cell r="B64" t="str">
            <v>南川区兴隆镇金星社区11组生产生活出行桥项目</v>
          </cell>
          <cell r="C64" t="str">
            <v>村基础设施</v>
          </cell>
          <cell r="D64" t="str">
            <v>通村、组硬化路及护栏</v>
          </cell>
          <cell r="E64" t="str">
            <v>巩固提升类项目</v>
          </cell>
          <cell r="F64" t="str">
            <v>5100000978799205</v>
          </cell>
          <cell r="G64" t="str">
            <v>新建金星社区11组转唐湾桥长40米，宽4.5米。</v>
          </cell>
          <cell r="H64" t="str">
            <v>否</v>
          </cell>
        </row>
        <row r="65">
          <cell r="B65" t="str">
            <v>南川区中桥乡普陀村道路建设</v>
          </cell>
          <cell r="C65" t="str">
            <v>村基础设施</v>
          </cell>
          <cell r="D65" t="str">
            <v>通村、组硬化路及护栏</v>
          </cell>
          <cell r="E65" t="str">
            <v>巩固提升类项目</v>
          </cell>
          <cell r="F65" t="str">
            <v>5100000978071888</v>
          </cell>
          <cell r="G65" t="str">
            <v>硬化普陀村四好农村路4条2.2公里；其中4.5m宽的1条0.368公里，即对门至龙园作坊道路0.368km，3.5米宽的3条1.622公里，即唐正书屋后头至对门道路0.688km，榜上至白果树道路0.723km，大湾至新路道路0.211km。</v>
          </cell>
          <cell r="H65" t="str">
            <v>是</v>
          </cell>
        </row>
        <row r="66">
          <cell r="B66" t="str">
            <v>南川区中桥乡中溪村道路建设</v>
          </cell>
          <cell r="C66" t="str">
            <v>村基础设施</v>
          </cell>
          <cell r="D66" t="str">
            <v>通村、组硬化路及护栏</v>
          </cell>
          <cell r="E66" t="str">
            <v>巩固提升类项目</v>
          </cell>
          <cell r="F66" t="str">
            <v>5100000978076355</v>
          </cell>
          <cell r="G66" t="str">
            <v>硬化中溪村四好农村路9条4.347公里，宽3.5米；其中碗厂沟至竹林沟道路0.98km，砖瓦厂至张家湾道0.931km，岚垭至上桐子沟道0.545km，瓦厂至雨堂坝道路0.282km，大坪至土地垭道路0.278km，赖明义家至铧厂0.182km，大园子至金沟林湾0.269km；养猪场至山顶0.694km，杨家垭口至卓房0.186km。</v>
          </cell>
          <cell r="H66" t="str">
            <v>是</v>
          </cell>
        </row>
        <row r="67">
          <cell r="B67" t="str">
            <v>南川区木凉镇云都挂面厂设备购买项目</v>
          </cell>
          <cell r="C67" t="str">
            <v>产业项目</v>
          </cell>
          <cell r="D67" t="str">
            <v>种植养殖加工服务</v>
          </cell>
          <cell r="E67" t="str">
            <v>巩固提升类项目</v>
          </cell>
          <cell r="F67" t="str">
            <v>5100000978394489</v>
          </cell>
          <cell r="G67" t="str">
            <v>购买自动化包面机一套、自动化合粉机一套和静态熟化机一套。</v>
          </cell>
          <cell r="H67" t="str">
            <v>是</v>
          </cell>
        </row>
        <row r="68">
          <cell r="B68" t="str">
            <v>南川区木凉镇汉场坝村200亩黄茶基地后期管护建设项目</v>
          </cell>
          <cell r="C68" t="str">
            <v>产业项目</v>
          </cell>
          <cell r="D68" t="str">
            <v>种植养殖加工服务</v>
          </cell>
          <cell r="E68" t="str">
            <v>巩固提升类项目</v>
          </cell>
          <cell r="F68" t="str">
            <v>5100000978397162</v>
          </cell>
          <cell r="G68" t="str">
            <v>汉场坝村基地200亩高标准黄茶后期管护。</v>
          </cell>
          <cell r="H68" t="str">
            <v>是</v>
          </cell>
        </row>
        <row r="69">
          <cell r="B69" t="str">
            <v>南川区木凉镇汉场坝村茶叶产业开挖道路</v>
          </cell>
          <cell r="C69" t="str">
            <v>村基础设施</v>
          </cell>
          <cell r="D69" t="str">
            <v>产业路</v>
          </cell>
          <cell r="E69" t="str">
            <v>巩固提升类项目</v>
          </cell>
          <cell r="F69" t="str">
            <v>5100000978399042</v>
          </cell>
          <cell r="G69" t="str">
            <v>开挖道路全长1.78千米，宽4.5米。</v>
          </cell>
          <cell r="H69" t="str">
            <v>是</v>
          </cell>
        </row>
        <row r="70">
          <cell r="B70" t="str">
            <v>南城街道双河场村张正云屋后至黄泥湾道路建设</v>
          </cell>
          <cell r="C70" t="str">
            <v>村基础设施</v>
          </cell>
          <cell r="D70" t="str">
            <v>通村、组硬化路及护栏</v>
          </cell>
          <cell r="E70" t="str">
            <v>巩固提升类项目</v>
          </cell>
          <cell r="F70" t="str">
            <v>5100000978399043</v>
          </cell>
          <cell r="G70" t="str">
            <v>张正云屋后至黄泥湾道路硬化，c20混凝土硬化长500米，宽3米，厚20厘米。</v>
          </cell>
          <cell r="H70" t="str">
            <v>是</v>
          </cell>
        </row>
        <row r="71">
          <cell r="B71" t="str">
            <v>南川区南城街道松林煤矿至松林茶山产业路项目</v>
          </cell>
          <cell r="C71" t="str">
            <v>村基础设施</v>
          </cell>
          <cell r="D71" t="str">
            <v>产业路</v>
          </cell>
          <cell r="E71" t="str">
            <v>巩固提升类项目</v>
          </cell>
          <cell r="F71" t="str">
            <v>5100000994389938</v>
          </cell>
          <cell r="G71" t="str">
            <v>2.9公里产业路路基开挖、修砌堡坎，油化，宽6.5米。</v>
          </cell>
          <cell r="H71" t="str">
            <v>否</v>
          </cell>
        </row>
        <row r="72">
          <cell r="B72" t="str">
            <v>南川区南城街道三汇村良瑜生态农场管护项目</v>
          </cell>
          <cell r="C72" t="str">
            <v>产业项目</v>
          </cell>
          <cell r="D72" t="str">
            <v>种植养殖加工服务</v>
          </cell>
          <cell r="E72" t="str">
            <v>巩固提升类项目</v>
          </cell>
          <cell r="F72" t="str">
            <v>5100000977976390</v>
          </cell>
          <cell r="G72" t="str">
            <v>800亩生态农场后续管护，人工、肥料、农药等，每亩1150元，共92万。</v>
          </cell>
          <cell r="H72" t="str">
            <v>否</v>
          </cell>
        </row>
        <row r="73">
          <cell r="B73" t="str">
            <v>南川区南城街道双河场村四好农村路改造工程一标段建设</v>
          </cell>
          <cell r="C73" t="str">
            <v>村基础设施</v>
          </cell>
          <cell r="D73" t="str">
            <v>通村、组硬化路及护栏</v>
          </cell>
          <cell r="E73" t="str">
            <v>巩固提升类项目</v>
          </cell>
          <cell r="F73" t="str">
            <v>5100000977977711</v>
          </cell>
          <cell r="G73" t="str">
            <v>硬化双河场村四好农村路6条5.581公里，宽3.5米；其中倒车坝至原9组2.606km、敬老院至干堰塘2.236km 、杨育伦至马家沟0.305km、花桥至杨邦华段0.203km、罗章辉至周家院子段0.159km、李克嘴支路段0.072km。</v>
          </cell>
          <cell r="H73" t="str">
            <v>是</v>
          </cell>
        </row>
        <row r="74">
          <cell r="B74" t="str">
            <v>南川区冷水关镇大岩村4社人行便民桥建设</v>
          </cell>
          <cell r="C74" t="str">
            <v>村基础设施</v>
          </cell>
          <cell r="D74" t="str">
            <v>其他</v>
          </cell>
          <cell r="E74" t="str">
            <v>巩固提升类项目</v>
          </cell>
          <cell r="F74" t="str">
            <v>5100000977976258</v>
          </cell>
          <cell r="G74" t="str">
            <v>人行便民桥长6米，宽4.4米，高2.5米。</v>
          </cell>
          <cell r="H74" t="str">
            <v>否</v>
          </cell>
        </row>
        <row r="75">
          <cell r="B75" t="str">
            <v>南川区冷水关镇水碓村4社人行便民桥建设</v>
          </cell>
          <cell r="C75" t="str">
            <v>村基础设施</v>
          </cell>
          <cell r="D75" t="str">
            <v>其他</v>
          </cell>
          <cell r="E75" t="str">
            <v>巩固提升类项目</v>
          </cell>
          <cell r="F75" t="str">
            <v>5100000977976424</v>
          </cell>
          <cell r="G75" t="str">
            <v>人行便民桥长6米，宽4米，高3米。</v>
          </cell>
          <cell r="H75" t="str">
            <v>是</v>
          </cell>
        </row>
        <row r="76">
          <cell r="B76" t="str">
            <v>南川区冷水关镇水碓村3社公路硬化建设</v>
          </cell>
          <cell r="C76" t="str">
            <v>村基础设施</v>
          </cell>
          <cell r="D76" t="str">
            <v>通村、组硬化路及护栏</v>
          </cell>
          <cell r="E76" t="str">
            <v>巩固提升类项目</v>
          </cell>
          <cell r="F76" t="str">
            <v>5100000977976672</v>
          </cell>
          <cell r="G76" t="str">
            <v>硬化公路110米，宽3.5米，厚0.2米。</v>
          </cell>
          <cell r="H76" t="str">
            <v>是</v>
          </cell>
        </row>
        <row r="77">
          <cell r="B77" t="str">
            <v>南川区冷水关镇杉楠村6社公路硬化建设</v>
          </cell>
          <cell r="C77" t="str">
            <v>村基础设施</v>
          </cell>
          <cell r="D77" t="str">
            <v>通村、组硬化路及护栏</v>
          </cell>
          <cell r="E77" t="str">
            <v>巩固提升类项目</v>
          </cell>
          <cell r="F77" t="str">
            <v>5100000977978261</v>
          </cell>
          <cell r="G77" t="str">
            <v>硬化公路长1550米，宽3.5米，厚0.2米。</v>
          </cell>
          <cell r="H77" t="str">
            <v>否</v>
          </cell>
        </row>
        <row r="78">
          <cell r="B78" t="str">
            <v>南川区东城街道大铺子居委人饮管网延伸项目</v>
          </cell>
          <cell r="C78" t="str">
            <v>生活条件改善</v>
          </cell>
          <cell r="D78" t="str">
            <v>解决安全饮水</v>
          </cell>
          <cell r="E78" t="str">
            <v>巩固提升类项目</v>
          </cell>
          <cell r="F78" t="str">
            <v>5100000977972843</v>
          </cell>
          <cell r="G78" t="str">
            <v>新建Φ100PE管200m，Φ50PPR管300m,Φ32PPR管1400m,DN80无缝钢管850m,新建两座二次供水设备泵房，安装两套二次供水设备和相关配套设施。</v>
          </cell>
          <cell r="H78" t="str">
            <v>否</v>
          </cell>
        </row>
        <row r="79">
          <cell r="B79" t="str">
            <v>南川区太平场镇河沙村黎香溪河道建设</v>
          </cell>
          <cell r="C79" t="str">
            <v>村基础设施</v>
          </cell>
          <cell r="D79" t="str">
            <v>小型农田水利设施</v>
          </cell>
          <cell r="E79" t="str">
            <v>巩固提升类项目</v>
          </cell>
          <cell r="F79" t="str">
            <v>5100000994655779</v>
          </cell>
          <cell r="G79" t="str">
            <v>新修河沙村黎香溪河道280米。</v>
          </cell>
          <cell r="H79" t="str">
            <v>是</v>
          </cell>
        </row>
        <row r="80">
          <cell r="B80" t="str">
            <v>南川区2021年脱贫户购买合作医疗保险补贴</v>
          </cell>
          <cell r="C80" t="str">
            <v>健康扶贫</v>
          </cell>
          <cell r="D80" t="str">
            <v>参加城乡居民基本医疗保险</v>
          </cell>
          <cell r="E80" t="str">
            <v>解决"两不愁三保障"项目</v>
          </cell>
          <cell r="F80" t="str">
            <v>5100000983496313</v>
          </cell>
          <cell r="G80" t="str">
            <v>对全区已脱贫建卡贫困人口参加合作医疗保险实施补贴，补助标准200元/人•年。</v>
          </cell>
          <cell r="H80" t="str">
            <v>是</v>
          </cell>
        </row>
        <row r="81">
          <cell r="B81" t="str">
            <v>南川区河图镇2021年消费扶贫项目</v>
          </cell>
          <cell r="C81" t="str">
            <v>产业项目</v>
          </cell>
          <cell r="D81" t="str">
            <v>其他</v>
          </cell>
          <cell r="E81" t="str">
            <v>巩固提升类项目</v>
          </cell>
          <cell r="F81" t="str">
            <v>5100000980592388</v>
          </cell>
          <cell r="G81" t="str">
            <v>1.西部消费扶贫中心南川馆运营费及推广宣传费14万余元，金佛山珍新媒体运营短视频直播200场、不少于600小时，采茶节、丰收节等大型节日直播3场，每场主播不少于5人28万余元，共投入38万元，申请补贴19万元。
2.销售板栗、大米等农产品，年销售额100余万元，申请补贴5万元。
3.农副产品包装及宣传：长坪贡米、毛壳方竹笋包装费及包装设计费14.5万元，产品宣传费5.5万元，投入20万余元，申请补贴5.5万元。
</v>
          </cell>
          <cell r="H81" t="str">
            <v>是</v>
          </cell>
        </row>
        <row r="82">
          <cell r="B82" t="str">
            <v>南川区南城街道2021年消费扶贫项目（一）</v>
          </cell>
          <cell r="C82" t="str">
            <v>产业项目</v>
          </cell>
          <cell r="D82" t="str">
            <v>种植养殖加工服务</v>
          </cell>
          <cell r="E82" t="str">
            <v>巩固提升类项目</v>
          </cell>
          <cell r="F82" t="str">
            <v>5100000980989871</v>
          </cell>
          <cell r="G82" t="str">
            <v>销售扶贫产品125吨、共计104万元，其中老盐菜60吨、60万元，大米55吨、28万元，菜油10吨、16万元。</v>
          </cell>
          <cell r="H82" t="str">
            <v>是</v>
          </cell>
        </row>
        <row r="83">
          <cell r="B83" t="str">
            <v>南川区南城街道2021年消费扶贫项目（二）</v>
          </cell>
          <cell r="C83" t="str">
            <v>产业项目</v>
          </cell>
          <cell r="D83" t="str">
            <v>种植养殖加工服务</v>
          </cell>
          <cell r="E83" t="str">
            <v>巩固提升类项目</v>
          </cell>
          <cell r="F83" t="str">
            <v>5100000980990202</v>
          </cell>
          <cell r="G83" t="str">
            <v>销售扶贫产品大米，销售额200万，按5%申请补助，申请10万元</v>
          </cell>
          <cell r="H83" t="str">
            <v>是</v>
          </cell>
        </row>
        <row r="84">
          <cell r="B84" t="str">
            <v>南川区大观镇2021年消费扶贫项目（一）</v>
          </cell>
          <cell r="C84" t="str">
            <v>产业项目</v>
          </cell>
          <cell r="D84" t="str">
            <v>其他</v>
          </cell>
          <cell r="E84" t="str">
            <v>巩固提升类项目</v>
          </cell>
          <cell r="F84" t="str">
            <v>5100000981721013</v>
          </cell>
          <cell r="G84" t="str">
            <v>1，升级大观品牌形象，包括logo设计、品牌形象策划宣传设计，包装设计，使用资金20万元；2，定制产品包装3000套，使用资金15万元；3，举办线下和线上狂欢节活动，使用资金22万元；4，全年，线上线下完成销售额150万元。</v>
          </cell>
          <cell r="H84" t="str">
            <v>否</v>
          </cell>
        </row>
        <row r="85">
          <cell r="B85" t="str">
            <v>南川区大观镇2021年消费扶贫项目（二）</v>
          </cell>
          <cell r="C85" t="str">
            <v>产业项目</v>
          </cell>
          <cell r="D85" t="str">
            <v>其他</v>
          </cell>
          <cell r="E85" t="str">
            <v>巩固提升类项目</v>
          </cell>
          <cell r="F85" t="str">
            <v>5100000981721281</v>
          </cell>
          <cell r="G85" t="str">
            <v>新增火锅自动化生产线，包含炒锅4个、油料传输机1套，油料分离机1套，灌装机1套，包装机套，冻库1个等。</v>
          </cell>
          <cell r="H85" t="str">
            <v>否</v>
          </cell>
        </row>
        <row r="86">
          <cell r="B86" t="str">
            <v>南川区大观镇云雾村2社新房子道路改造</v>
          </cell>
          <cell r="C86" t="str">
            <v>村基础设施</v>
          </cell>
          <cell r="D86" t="str">
            <v>通村、组硬化路及护栏</v>
          </cell>
          <cell r="E86" t="str">
            <v>巩固提升类项目</v>
          </cell>
          <cell r="F86" t="str">
            <v>5100000981721282</v>
          </cell>
          <cell r="G86" t="str">
            <v>硬化厚0.2米、长160米、宽3米的道路</v>
          </cell>
          <cell r="H86" t="str">
            <v>是</v>
          </cell>
        </row>
        <row r="87">
          <cell r="B87" t="str">
            <v>南川区山王坪镇2021年消费扶贫项目</v>
          </cell>
          <cell r="C87" t="str">
            <v>产业项目</v>
          </cell>
          <cell r="D87" t="str">
            <v>种植养殖加工服务</v>
          </cell>
          <cell r="E87" t="str">
            <v>巩固提升类项目</v>
          </cell>
          <cell r="F87" t="str">
            <v>5100000981725871</v>
          </cell>
          <cell r="G87" t="str">
            <v>对庙坝村蜂蜜品牌进行优化，改进产品包装，设计完善“百花黑叶猴”蜂蜜品牌及包装，定制精品蜂蜜包装10000套，20元 /套。</v>
          </cell>
          <cell r="H87" t="str">
            <v>是</v>
          </cell>
        </row>
        <row r="88">
          <cell r="B88" t="str">
            <v>南川区南平镇2021年消费扶贫项目</v>
          </cell>
          <cell r="C88" t="str">
            <v>产业项目</v>
          </cell>
          <cell r="D88" t="str">
            <v>休闲农业与乡村旅游</v>
          </cell>
          <cell r="E88" t="str">
            <v>巩固提升类项目</v>
          </cell>
          <cell r="F88" t="str">
            <v>5100000980881505</v>
          </cell>
          <cell r="G88" t="str">
            <v>1.定做精美葡萄、李子包装盒12000个，10元/个，需要资金12万元；按30%申请补助3.6万元。
2.定做精美快递包装2000套，15元/套，需要资金3万元；按30%申请补助0.9万元；
3.销售扶贫农产品葡萄、李子销售额110万元，按5%申请补助5.5万元。</v>
          </cell>
          <cell r="H88" t="str">
            <v>是</v>
          </cell>
        </row>
        <row r="89">
          <cell r="B89" t="str">
            <v>南川区乾丰镇2021年消费扶贫项目</v>
          </cell>
          <cell r="C89" t="str">
            <v>产业项目</v>
          </cell>
          <cell r="D89" t="str">
            <v>休闲农业与乡村旅游</v>
          </cell>
          <cell r="E89" t="str">
            <v>巩固提升类项目</v>
          </cell>
          <cell r="F89" t="str">
            <v>5100000981535767</v>
          </cell>
          <cell r="G89" t="str">
            <v>1、制作发放企业巩固扶贫成果暨乡村产业振兴宣传单，数量80000张，0.5元/张，投入金额4.0万元。
2、在示范茶园建立永久宣传标牌。
（1）设立2021年度“巩固扶贫成果”茶叶采摘体验活动标牌1块，投入金额2.3万元。
（2）设立茶园宣传标牌2块，投入2.3万元。
3、设备和材料租赁，包括茶具、彩旗、道具、车辆等，预算1.5万元。
</v>
          </cell>
          <cell r="H89" t="str">
            <v>是</v>
          </cell>
        </row>
        <row r="90">
          <cell r="B90" t="str">
            <v>南川区南城街道2021年消费扶贫项目（三）</v>
          </cell>
          <cell r="C90" t="str">
            <v>产业项目</v>
          </cell>
          <cell r="D90" t="str">
            <v>种植养殖加工服务</v>
          </cell>
          <cell r="E90" t="str">
            <v>巩固提升类项目</v>
          </cell>
          <cell r="F90" t="str">
            <v>5100000980990478</v>
          </cell>
          <cell r="G90" t="str">
            <v>1、购买茶叶包装盒：其中大树茶、金佛玉翠、金山雪眉、五星雀舌、洪福齐天（红茶）礼盒共2400盒，每盒151元，共36.24万元。新建冻库2个，共9.8万元</v>
          </cell>
          <cell r="H90" t="str">
            <v>是</v>
          </cell>
        </row>
        <row r="91">
          <cell r="B91" t="str">
            <v>南川区楠竹山镇2021年消费扶贫项目</v>
          </cell>
          <cell r="C91" t="str">
            <v>产业项目</v>
          </cell>
          <cell r="D91" t="str">
            <v>其他</v>
          </cell>
          <cell r="E91" t="str">
            <v>巩固提升类项目</v>
          </cell>
          <cell r="F91" t="str">
            <v>5100000981721934</v>
          </cell>
          <cell r="G91" t="str">
            <v>扩建产品生产加工线，购买自动包装机一台。</v>
          </cell>
          <cell r="H91" t="str">
            <v>是</v>
          </cell>
        </row>
        <row r="92">
          <cell r="B92" t="str">
            <v>南川区头渡镇2021年消费扶贫项目</v>
          </cell>
          <cell r="C92" t="str">
            <v>产业项目</v>
          </cell>
          <cell r="D92" t="str">
            <v>种植养殖加工服务</v>
          </cell>
          <cell r="E92" t="str">
            <v>巩固提升类项目</v>
          </cell>
          <cell r="F92" t="str">
            <v>5100000980878045</v>
          </cell>
          <cell r="G92" t="str">
            <v>销售中药材100万元，按5%申报补助，申请补助5万元</v>
          </cell>
          <cell r="H92" t="str">
            <v>是</v>
          </cell>
        </row>
        <row r="93">
          <cell r="B93" t="str">
            <v>南川区东城街道2021年消费扶贫项目</v>
          </cell>
          <cell r="C93" t="str">
            <v>产业项目</v>
          </cell>
          <cell r="D93" t="str">
            <v>其他</v>
          </cell>
          <cell r="E93" t="str">
            <v>巩固提升类项目</v>
          </cell>
          <cell r="F93" t="str">
            <v>5100000981067034</v>
          </cell>
          <cell r="G93" t="str">
            <v>购买编织架30个，200元/个；实物展台25个，2120元/个；货物展架（小）38个，2000元/个；货物展架（大）2个，10000元/个；产品包装盒500个，10元/个。</v>
          </cell>
          <cell r="H93" t="str">
            <v>是</v>
          </cell>
        </row>
        <row r="94">
          <cell r="B94" t="str">
            <v>南川区兴隆镇2021年消费扶贫项目（一）</v>
          </cell>
          <cell r="C94" t="str">
            <v>产业项目</v>
          </cell>
          <cell r="D94" t="str">
            <v>其他</v>
          </cell>
          <cell r="E94" t="str">
            <v>巩固提升类项目</v>
          </cell>
          <cell r="F94" t="str">
            <v>5100000981739741</v>
          </cell>
          <cell r="G94" t="str">
            <v>低产茶园改造150亩：茶园重修剪1次7.5万元；茶园定型修建2次4.5万元；开施沟2.25万元；购买有机肥15万元；有机肥转运人工费4.875万元。合计34.125万元，申请补助10万元。</v>
          </cell>
          <cell r="H94" t="str">
            <v>否</v>
          </cell>
        </row>
        <row r="95">
          <cell r="B95" t="str">
            <v>南川区兴隆镇2021年消费扶贫项目（二）</v>
          </cell>
          <cell r="C95" t="str">
            <v>产业项目</v>
          </cell>
          <cell r="D95" t="str">
            <v>其他</v>
          </cell>
          <cell r="E95" t="str">
            <v>巩固提升类项目</v>
          </cell>
          <cell r="F95" t="str">
            <v>'5100000981740049</v>
          </cell>
          <cell r="G95" t="str">
            <v>
购置各规格包装盒共200000个，酒瓶200000个，外箱30000个。投入资金170万，按照30%申请补助51万元。</v>
          </cell>
          <cell r="H95" t="str">
            <v>否</v>
          </cell>
        </row>
        <row r="96">
          <cell r="B96" t="str">
            <v>南川区2021年消费扶贫项目</v>
          </cell>
          <cell r="C96" t="str">
            <v>产业项目</v>
          </cell>
          <cell r="D96" t="str">
            <v>其他</v>
          </cell>
          <cell r="E96" t="str">
            <v>巩固提升类项目</v>
          </cell>
          <cell r="F96" t="str">
            <v>5100000983238048</v>
          </cell>
          <cell r="G96" t="str">
            <v>全区消费扶贫活动周经费开支</v>
          </cell>
          <cell r="H96" t="str">
            <v>是</v>
          </cell>
        </row>
        <row r="97">
          <cell r="B97" t="str">
            <v>全市贫困人口技能培训展示二等奖产业补助项目（黄淦村谈自兰）</v>
          </cell>
          <cell r="C97" t="str">
            <v>产业项目</v>
          </cell>
          <cell r="D97" t="str">
            <v>种植养殖加工服务</v>
          </cell>
          <cell r="E97" t="str">
            <v>巩固提升类项目</v>
          </cell>
          <cell r="F97" t="str">
            <v>5100000981070761</v>
          </cell>
          <cell r="G97" t="str">
            <v>新建1个猪圈，长12米、宽3米,养猪2头。</v>
          </cell>
          <cell r="H97" t="str">
            <v>是</v>
          </cell>
        </row>
        <row r="98">
          <cell r="B98" t="str">
            <v>全市贫困人口技能培训展示三等奖产业补助项目（三秀社区杨广）</v>
          </cell>
          <cell r="C98" t="str">
            <v>产业项目</v>
          </cell>
          <cell r="D98" t="str">
            <v>种植养殖加工服务</v>
          </cell>
          <cell r="E98" t="str">
            <v>巩固提升类项目</v>
          </cell>
          <cell r="F98" t="str">
            <v>5100000981070838</v>
          </cell>
          <cell r="G98" t="str">
            <v>养猪7头，购买饲料8包。</v>
          </cell>
          <cell r="H98" t="str">
            <v>是</v>
          </cell>
        </row>
        <row r="99">
          <cell r="B99" t="str">
            <v>全市贫困人口技能培训展示三等奖产业补助项目（神童镇富民村魏永琴）</v>
          </cell>
          <cell r="C99" t="str">
            <v>产业项目</v>
          </cell>
          <cell r="D99" t="str">
            <v>种植养殖加工服务</v>
          </cell>
          <cell r="E99" t="str">
            <v>巩固提升类项目</v>
          </cell>
          <cell r="F99" t="str">
            <v>5100000981721487</v>
          </cell>
          <cell r="G99" t="str">
            <v>猪圈维修27平方米以及养殖3头生猪</v>
          </cell>
          <cell r="H99" t="str">
            <v>是</v>
          </cell>
        </row>
        <row r="100">
          <cell r="B100" t="str">
            <v>全市贫困人口技能培训展示三等奖产业补助项目（清泉社区鲜思珍）</v>
          </cell>
          <cell r="C100" t="str">
            <v>产业项目</v>
          </cell>
          <cell r="D100" t="str">
            <v>种植养殖加工服务</v>
          </cell>
          <cell r="E100" t="str">
            <v>巩固提升类项目</v>
          </cell>
          <cell r="F100" t="str">
            <v>5100000980990776</v>
          </cell>
          <cell r="G100" t="str">
            <v>租赁养猪场200平方米，养殖生猪8头，购买饲料等。</v>
          </cell>
          <cell r="H100" t="str">
            <v>是</v>
          </cell>
        </row>
        <row r="101">
          <cell r="B101" t="str">
            <v>雨露技工培训</v>
          </cell>
          <cell r="C101" t="str">
            <v>就业扶贫</v>
          </cell>
          <cell r="D101" t="str">
            <v>就业创业培训</v>
          </cell>
          <cell r="E101" t="str">
            <v>巩固提升类项目</v>
          </cell>
          <cell r="F101" t="str">
            <v>5100000983247066</v>
          </cell>
          <cell r="G101" t="str">
            <v>培训雨露技工120人</v>
          </cell>
          <cell r="H101" t="str">
            <v>是</v>
          </cell>
        </row>
        <row r="102">
          <cell r="B102" t="str">
            <v>雨露技工培训</v>
          </cell>
          <cell r="C102" t="str">
            <v>就业扶贫</v>
          </cell>
          <cell r="D102" t="str">
            <v>就业创业培训</v>
          </cell>
          <cell r="E102" t="str">
            <v>巩固提升类项目</v>
          </cell>
          <cell r="F102" t="str">
            <v>5100000983247066</v>
          </cell>
          <cell r="G102" t="str">
            <v>培训雨露技工44人</v>
          </cell>
          <cell r="H102" t="str">
            <v>是</v>
          </cell>
        </row>
        <row r="103">
          <cell r="B103" t="str">
            <v>南川区石墙镇三合村致富带头人张毅刚种植基地项目</v>
          </cell>
          <cell r="C103" t="str">
            <v>就业扶贫</v>
          </cell>
          <cell r="D103" t="str">
            <v>就业创业补助</v>
          </cell>
          <cell r="E103" t="str">
            <v>巩固提升类项目</v>
          </cell>
          <cell r="F103" t="str">
            <v>5100000980805081</v>
          </cell>
          <cell r="G103" t="str">
            <v>购买旋耕机一台，需要资金8万元，申请补助5万元。</v>
          </cell>
          <cell r="H103" t="str">
            <v>是</v>
          </cell>
        </row>
        <row r="104">
          <cell r="B104" t="str">
            <v>南川区河图镇上河村致富带头人杨钢冻库建设项目</v>
          </cell>
          <cell r="C104" t="str">
            <v>就业扶贫</v>
          </cell>
          <cell r="D104" t="str">
            <v>就业创业补助</v>
          </cell>
          <cell r="E104" t="str">
            <v>巩固提升类项目</v>
          </cell>
          <cell r="F104" t="str">
            <v>5100000995619685</v>
          </cell>
          <cell r="G104" t="str">
            <v>新建冻库100立方，安装冷冻设备一套，共计需资金15.5万元，申请补助资金10万元。</v>
          </cell>
          <cell r="H104" t="str">
            <v>是</v>
          </cell>
        </row>
        <row r="105">
          <cell r="B105" t="str">
            <v>南川区庆元镇汇龙村致富带头人韦宗发土鸡产业配套设施项目</v>
          </cell>
          <cell r="C105" t="str">
            <v>就业扶贫</v>
          </cell>
          <cell r="D105" t="str">
            <v>就业创业补助</v>
          </cell>
          <cell r="E105" t="str">
            <v>巩固提升类项目</v>
          </cell>
          <cell r="F105" t="str">
            <v>5100000981726467</v>
          </cell>
          <cell r="G105" t="str">
            <v>发展村集体经济，硬化汇龙村土鸡养殖场道路30米（4米宽，0.2米厚，C25标号），新修堡坎400立方米，场地换填及硬化135平方米。</v>
          </cell>
          <cell r="H105" t="str">
            <v>是</v>
          </cell>
        </row>
        <row r="106">
          <cell r="B106" t="str">
            <v>南川区南平镇石庆村致富带头人涂美贤蔬菜分拣房建设项目</v>
          </cell>
          <cell r="C106" t="str">
            <v>就业扶贫</v>
          </cell>
          <cell r="D106" t="str">
            <v>就业创业补助</v>
          </cell>
          <cell r="E106" t="str">
            <v>巩固提升类项目</v>
          </cell>
          <cell r="F106" t="str">
            <v>5100000980882237</v>
          </cell>
          <cell r="G106" t="str">
            <v>搭建分拣棚400平方米；硬化分拣场地400平方米。</v>
          </cell>
          <cell r="H106" t="str">
            <v>是</v>
          </cell>
        </row>
        <row r="107">
          <cell r="B107" t="str">
            <v>南川区中桥乡普陀村致富带头人张小明生产厂房项目</v>
          </cell>
          <cell r="C107" t="str">
            <v>就业扶贫</v>
          </cell>
          <cell r="D107" t="str">
            <v>就业创业补助</v>
          </cell>
          <cell r="E107" t="str">
            <v>巩固提升类项目</v>
          </cell>
          <cell r="F107" t="str">
            <v>5100000980801310</v>
          </cell>
          <cell r="G107" t="str">
            <v>新建生产厂房（烘房）100㎡，每平方米需要资金750元，总共需要资金7.5万元。</v>
          </cell>
          <cell r="H107" t="str">
            <v>是</v>
          </cell>
        </row>
        <row r="108">
          <cell r="B108" t="str">
            <v>南川区福寿镇大石坝村致富带头人陈本文养殖场建设项目</v>
          </cell>
          <cell r="C108" t="str">
            <v>就业扶贫</v>
          </cell>
          <cell r="D108" t="str">
            <v>就业创业补助</v>
          </cell>
          <cell r="E108" t="str">
            <v>巩固提升类项目</v>
          </cell>
          <cell r="F108" t="str">
            <v>5100000982863543</v>
          </cell>
          <cell r="G108" t="str">
            <v>1.购置养殖设备：购买地磅1套，购买产床2套，钢制限位栏15套，保育床5套；2.硬化圈舍300平方米，更换养殖场屋顶琉璃瓦400平方米以及养殖场内部维修。</v>
          </cell>
          <cell r="H108" t="str">
            <v>是</v>
          </cell>
        </row>
        <row r="109">
          <cell r="B109" t="str">
            <v>南川区三泉镇莲花村致富带头人庞顺兵中药材种植场设施建设项目</v>
          </cell>
          <cell r="C109" t="str">
            <v>就业扶贫</v>
          </cell>
          <cell r="D109" t="str">
            <v>就业创业补助</v>
          </cell>
          <cell r="E109" t="str">
            <v>巩固提升类项目</v>
          </cell>
          <cell r="F109" t="str">
            <v>5100000995579379</v>
          </cell>
          <cell r="G109" t="str">
            <v>硬化晒坝780平方米，厚10厘米；硬化便道500米，宽1米，厚10厘米；繁育生产大棚2个500平方米；灌溉水池20立方米</v>
          </cell>
          <cell r="H109" t="str">
            <v>是</v>
          </cell>
        </row>
        <row r="110">
          <cell r="B110" t="str">
            <v>南川区头渡镇玉台村致富带头人高强笋棚改造项目</v>
          </cell>
          <cell r="C110" t="str">
            <v>就业扶贫</v>
          </cell>
          <cell r="D110" t="str">
            <v>就业创业补助</v>
          </cell>
          <cell r="E110" t="str">
            <v>巩固提升类项目</v>
          </cell>
          <cell r="F110" t="str">
            <v>5100000996580490</v>
          </cell>
          <cell r="G110" t="str">
            <v>1.维修大白鸡坪笋子加工棚140平方米，新建加工用房40平方米；2.维修笋子加工棚院坝30平方米；3.改造笋子加工炕20平方米。</v>
          </cell>
          <cell r="H110" t="str">
            <v>是</v>
          </cell>
        </row>
        <row r="111">
          <cell r="B111" t="str">
            <v>南川区民主镇白羊村致富带头人金庆台冻库建设项目</v>
          </cell>
          <cell r="C111" t="str">
            <v>就业扶贫</v>
          </cell>
          <cell r="D111" t="str">
            <v>就业创业补助</v>
          </cell>
          <cell r="E111" t="str">
            <v>巩固提升类项目</v>
          </cell>
          <cell r="F111" t="str">
            <v>5100000980873448</v>
          </cell>
          <cell r="G111" t="str">
            <v>新建50m³双温冻库一间，购买燃煤花椒烘干机一套</v>
          </cell>
          <cell r="H111" t="str">
            <v>是</v>
          </cell>
        </row>
        <row r="112">
          <cell r="B112" t="str">
            <v>南川区冷水关镇幸福村致富带头人马传会小龙虾养殖建设项目</v>
          </cell>
          <cell r="C112" t="str">
            <v>就业扶贫</v>
          </cell>
          <cell r="D112" t="str">
            <v>就业创业补助</v>
          </cell>
          <cell r="E112" t="str">
            <v>巩固提升类项目</v>
          </cell>
          <cell r="F112" t="str">
            <v>5100000985173319</v>
          </cell>
          <cell r="G112" t="str">
            <v>硬化龙虾养殖虾塘内坝长700米，高2.5米，厚0.08-0.1米，硬化齿墙长700米，宽0.4米，高0.4米，C20标号，维修山坪塘放水设施30米。</v>
          </cell>
          <cell r="H112" t="str">
            <v>是</v>
          </cell>
        </row>
        <row r="113">
          <cell r="B113" t="str">
            <v>南川区东城街道办事处大铺子居委致富带头人赵孝均花椒种植建设项目</v>
          </cell>
          <cell r="C113" t="str">
            <v>就业扶贫</v>
          </cell>
          <cell r="D113" t="str">
            <v>就业创业补助</v>
          </cell>
          <cell r="E113" t="str">
            <v>巩固提升类项目</v>
          </cell>
          <cell r="F113" t="str">
            <v>5100000981070986</v>
          </cell>
          <cell r="G113" t="str">
            <v>1、新购烘干机2台，筛选机2套；2、新建烘房共2个共40平方及附属设施；3、新建晾晒场地1000平方米。</v>
          </cell>
          <cell r="H113" t="str">
            <v>是</v>
          </cell>
        </row>
        <row r="114">
          <cell r="B114" t="str">
            <v>南川区石莲镇新民村致富带头人韩春丽冻库建设项目</v>
          </cell>
          <cell r="C114" t="str">
            <v>就业扶贫</v>
          </cell>
          <cell r="D114" t="str">
            <v>就业创业补助</v>
          </cell>
          <cell r="E114" t="str">
            <v>巩固提升类项目</v>
          </cell>
          <cell r="F114" t="str">
            <v>5100000983007061</v>
          </cell>
          <cell r="G114" t="str">
            <v>新建冻库100立方米，每立方米800元，需资金8万元， 申请财政补助资金5万元。</v>
          </cell>
          <cell r="H114" t="str">
            <v>是</v>
          </cell>
        </row>
        <row r="115">
          <cell r="B115" t="str">
            <v>南川区兴隆镇永福村致富带头人黄兴文 茶叶基地项目</v>
          </cell>
          <cell r="C115" t="str">
            <v>就业扶贫</v>
          </cell>
          <cell r="D115" t="str">
            <v>就业创业补助</v>
          </cell>
          <cell r="E115" t="str">
            <v>巩固提升类项目</v>
          </cell>
          <cell r="F115" t="str">
            <v>5100000981742303</v>
          </cell>
          <cell r="G115" t="str">
            <v>新建茶园产业便道1000米，宽1.8米，厚0.1米。</v>
          </cell>
          <cell r="H115" t="str">
            <v>是</v>
          </cell>
        </row>
        <row r="116">
          <cell r="B116" t="str">
            <v>南川区骑龙镇石河村致富带头人谢菊平杨梅种植基地项目</v>
          </cell>
          <cell r="C116" t="str">
            <v>就业扶贫</v>
          </cell>
          <cell r="D116" t="str">
            <v>就业创业补助</v>
          </cell>
          <cell r="E116" t="str">
            <v>巩固提升类项目</v>
          </cell>
          <cell r="F116" t="str">
            <v>5100000981726392</v>
          </cell>
          <cell r="G116" t="str">
            <v>对350亩杨梅管护，每亩需要650元购买化肥、农药等。</v>
          </cell>
          <cell r="H116" t="str">
            <v>是</v>
          </cell>
        </row>
        <row r="117">
          <cell r="B117" t="str">
            <v>南川区合溪镇九溪社区致富带头人韦泽刚中药材种植项目</v>
          </cell>
          <cell r="C117" t="str">
            <v>就业扶贫</v>
          </cell>
          <cell r="D117" t="str">
            <v>就业创业补助</v>
          </cell>
          <cell r="E117" t="str">
            <v>巩固提升类项目</v>
          </cell>
          <cell r="F117" t="str">
            <v>5100000985163374</v>
          </cell>
          <cell r="G117" t="str">
            <v>新建中药材基地150亩，每亩需要500元购买种子、化肥、农药等。</v>
          </cell>
          <cell r="H117" t="str">
            <v>是</v>
          </cell>
        </row>
        <row r="118">
          <cell r="B118" t="str">
            <v>南川区山王坪镇庙坝村致富带头人何仕华中蜂产业项目</v>
          </cell>
          <cell r="C118" t="str">
            <v>就业扶贫</v>
          </cell>
          <cell r="D118" t="str">
            <v>就业创业补助</v>
          </cell>
          <cell r="E118" t="str">
            <v>巩固提升类项目</v>
          </cell>
          <cell r="F118" t="str">
            <v>5100000981725387</v>
          </cell>
          <cell r="G118" t="str">
            <v>蜜蜂产业观光园总投资17万元。购买中蜂标箱500个，每个100元，需5万元；购买中蜂200群，每群600元，需12万元。</v>
          </cell>
          <cell r="H118" t="str">
            <v>是</v>
          </cell>
        </row>
        <row r="119">
          <cell r="B119" t="str">
            <v>南川区南城街道半溪河村致富带头人周华维修改建厂房项目</v>
          </cell>
          <cell r="C119" t="str">
            <v>就业扶贫</v>
          </cell>
          <cell r="D119" t="str">
            <v>就业创业补助</v>
          </cell>
          <cell r="E119" t="str">
            <v>巩固提升类项目</v>
          </cell>
          <cell r="F119" t="str">
            <v>5100000987341528</v>
          </cell>
          <cell r="G119" t="str">
            <v>改建维修茶叶加工厂房200平方米。</v>
          </cell>
          <cell r="H119" t="str">
            <v>是</v>
          </cell>
        </row>
        <row r="120">
          <cell r="B120" t="str">
            <v>南川区西城街道永合社区致富带头人李方华晚熟李基地灌溉水利设施建设项目</v>
          </cell>
          <cell r="C120" t="str">
            <v>就业扶贫</v>
          </cell>
          <cell r="D120" t="str">
            <v>就业创业补助</v>
          </cell>
          <cell r="E120" t="str">
            <v>巩固提升类项目</v>
          </cell>
          <cell r="F120" t="str">
            <v>5100000987313065</v>
          </cell>
          <cell r="G120" t="str">
            <v>在晚熟李基地内新建200立方米蓄水池1个，安装供水管道PEΦ50管1500米以上，共计需资金10万元，申请补助资金5万元。</v>
          </cell>
          <cell r="H120" t="str">
            <v>是</v>
          </cell>
        </row>
        <row r="121">
          <cell r="B121" t="str">
            <v>南川区水江镇古城社区致富带头人袁刚制衣设备建设项目</v>
          </cell>
          <cell r="C121" t="str">
            <v>就业扶贫</v>
          </cell>
          <cell r="D121" t="str">
            <v>就业创业补助</v>
          </cell>
          <cell r="E121" t="str">
            <v>巩固提升类项目</v>
          </cell>
          <cell r="F121" t="str">
            <v>5100000987472711</v>
          </cell>
          <cell r="G121" t="str">
            <v>新购置直驱多针机1台、电脑双针机1台、电脑l四线机1台、电脑平车6台、电脑四合扣机1台，共计需资金7.5万元，申请补助资金5万元。</v>
          </cell>
          <cell r="H121" t="str">
            <v>是</v>
          </cell>
        </row>
        <row r="122">
          <cell r="B122" t="str">
            <v>南川区兴隆镇金花村致富带头人陈雪莲农产品扶贫超市建设项目</v>
          </cell>
          <cell r="C122" t="str">
            <v>就业扶贫</v>
          </cell>
          <cell r="D122" t="str">
            <v>就业创业补助</v>
          </cell>
          <cell r="E122" t="str">
            <v>巩固提升类项目</v>
          </cell>
          <cell r="F122" t="str">
            <v>5100000987767672</v>
          </cell>
          <cell r="G122" t="str">
            <v>新建农产品扶贫超市钢架钢化玻璃透明房60平方；安装超市货架1.8米高15米；超市收银设备一套；电脑及打印机一套；共计需资金10万元，申请补助资金5万元。</v>
          </cell>
          <cell r="H122" t="str">
            <v>是</v>
          </cell>
        </row>
        <row r="123">
          <cell r="B123" t="str">
            <v>南川区太平场镇河沙村致富带头人李波冻库建设项目</v>
          </cell>
          <cell r="C123" t="str">
            <v>就业扶贫</v>
          </cell>
          <cell r="D123" t="str">
            <v>就业创业补助</v>
          </cell>
          <cell r="E123" t="str">
            <v>巩固提升类项目</v>
          </cell>
          <cell r="F123" t="str">
            <v>5100000987353699</v>
          </cell>
          <cell r="G123" t="str">
            <v>新建冻库50立方米，安装冷冻设备一套，共计需资金10万元，申请补助资金5万元。</v>
          </cell>
          <cell r="H123" t="str">
            <v>是</v>
          </cell>
        </row>
        <row r="124">
          <cell r="B124" t="str">
            <v>南川区白沙镇黄阳村致富带头人郑国荣花椒基地项目</v>
          </cell>
          <cell r="C124" t="str">
            <v>就业扶贫</v>
          </cell>
          <cell r="D124" t="str">
            <v>就业创业补助</v>
          </cell>
          <cell r="E124" t="str">
            <v>巩固提升类项目</v>
          </cell>
          <cell r="F124" t="str">
            <v>5100000987331497</v>
          </cell>
          <cell r="G124" t="str">
            <v>新建灌溉池3个，共计45立方，共需资金8万元，申请补助资金5万元。</v>
          </cell>
          <cell r="H124" t="str">
            <v>是</v>
          </cell>
        </row>
        <row r="125">
          <cell r="B125" t="str">
            <v>南川区黎香湖镇东湖村致富带头人田强中药材种植项目</v>
          </cell>
          <cell r="C125" t="str">
            <v>就业扶贫</v>
          </cell>
          <cell r="D125" t="str">
            <v>就业创业补助</v>
          </cell>
          <cell r="E125" t="str">
            <v>巩固提升类项目</v>
          </cell>
          <cell r="F125" t="str">
            <v>5100000987609076</v>
          </cell>
          <cell r="G125" t="str">
            <v>新扩种菊花50亩，投入种苗、肥料、薄膜共计7.5万元，申请补助资金5万元。</v>
          </cell>
          <cell r="H125" t="str">
            <v>是</v>
          </cell>
        </row>
        <row r="126">
          <cell r="B126" t="str">
            <v>南川区乾丰镇新华村致富带头人谭兴良茶叶基地项目</v>
          </cell>
          <cell r="C126" t="str">
            <v>就业扶贫</v>
          </cell>
          <cell r="D126" t="str">
            <v>就业创业补助</v>
          </cell>
          <cell r="E126" t="str">
            <v>巩固提升类项目</v>
          </cell>
          <cell r="F126" t="str">
            <v>5100000987312058</v>
          </cell>
          <cell r="G126" t="str">
            <v>茶叶后续管理150亩，购肥料、农药等600元/亩，共需资金9万元，申请财政补助5万元。</v>
          </cell>
          <cell r="H126" t="str">
            <v>是</v>
          </cell>
        </row>
        <row r="127">
          <cell r="B127" t="str">
            <v>南川区木凉镇玉岩铺村致富带头人邹安红水果种植基地监控设备建设项目</v>
          </cell>
          <cell r="C127" t="str">
            <v>就业扶贫</v>
          </cell>
          <cell r="D127" t="str">
            <v>就业创业补助</v>
          </cell>
          <cell r="E127" t="str">
            <v>巩固提升类项目</v>
          </cell>
          <cell r="F127" t="str">
            <v>5100000987527481</v>
          </cell>
          <cell r="G127" t="str">
            <v>水果种植基地安装摄像头25个，安装监控设备一套，共计需资金7.8万元，申请补助资金5万元。</v>
          </cell>
          <cell r="H127" t="str">
            <v>是</v>
          </cell>
        </row>
        <row r="128">
          <cell r="B128" t="str">
            <v>南川区神童镇金钟居委致富带头人陈晓梅柚惑多电商直播间建设项目</v>
          </cell>
          <cell r="C128" t="str">
            <v>就业扶贫</v>
          </cell>
          <cell r="D128" t="str">
            <v>就业创业补助</v>
          </cell>
          <cell r="E128" t="str">
            <v>巩固提升类项目</v>
          </cell>
          <cell r="F128" t="str">
            <v>5100000986151314</v>
          </cell>
          <cell r="G128" t="str">
            <v>新建农村电商直播间1间，购买农产品展示货架，直播设备，办公设备，总投资7.5万元，申请补助资金5万元。</v>
          </cell>
          <cell r="H128" t="str">
            <v>是</v>
          </cell>
        </row>
        <row r="129">
          <cell r="B129" t="str">
            <v>南川区鸣玉镇金光村致富带头人梁军晚熟李基地项目</v>
          </cell>
          <cell r="C129" t="str">
            <v>就业扶贫</v>
          </cell>
          <cell r="D129" t="str">
            <v>就业创业补助</v>
          </cell>
          <cell r="E129" t="str">
            <v>巩固提升类项目</v>
          </cell>
          <cell r="F129" t="str">
            <v>5100000987313165</v>
          </cell>
          <cell r="G129" t="str">
            <v>熟李基地基础设施建设，修建灌溉池30立方米，引水沟80米，人行便道路长600米宽1米，硬化坝子120平方米。</v>
          </cell>
          <cell r="H129" t="str">
            <v>是</v>
          </cell>
        </row>
        <row r="130">
          <cell r="B130" t="str">
            <v>南川区福寿镇白岩村致富致富带头人娄义正养殖基地建设项目</v>
          </cell>
          <cell r="C130" t="str">
            <v>就业扶贫</v>
          </cell>
          <cell r="D130" t="str">
            <v>就业创业补助</v>
          </cell>
          <cell r="E130" t="str">
            <v>巩固提升类项目</v>
          </cell>
          <cell r="F130" t="str">
            <v>5100000987302218</v>
          </cell>
          <cell r="G130" t="str">
            <v>修建牛场83平方米，地面硬化150平方米，钢棚150平方米；购置设备：打草机、饲料粉碎机、搅拌机各1台，抽水机2台。</v>
          </cell>
          <cell r="H130" t="str">
            <v>是</v>
          </cell>
        </row>
        <row r="131">
          <cell r="B131" t="str">
            <v>南川区峰岩乡峰胜村致富带头人梁光平蔬菜基地建设项目</v>
          </cell>
          <cell r="C131" t="str">
            <v>就业扶贫</v>
          </cell>
          <cell r="D131" t="str">
            <v>就业创业补助</v>
          </cell>
          <cell r="E131" t="str">
            <v>巩固提升类项目</v>
          </cell>
          <cell r="F131" t="str">
            <v>5100000987329772</v>
          </cell>
          <cell r="G131" t="str">
            <v>蔬菜基地土地陪肥60亩，新建水池20立方2口，灌溉水管1000米。共需资金9万元，申请补助资金5万元。</v>
          </cell>
          <cell r="H131" t="str">
            <v>是</v>
          </cell>
        </row>
        <row r="132">
          <cell r="B132" t="str">
            <v>南川区金山镇龙山村2021年居民点连通道路项目</v>
          </cell>
          <cell r="C132" t="str">
            <v>村基础设施</v>
          </cell>
          <cell r="D132" t="str">
            <v>通村、组硬化路及护栏</v>
          </cell>
          <cell r="E132" t="str">
            <v>巩固提升类项目</v>
          </cell>
          <cell r="F132" t="str">
            <v>5100000987329775</v>
          </cell>
          <cell r="G132" t="str">
            <v>修建居民点连通道路800米，有效路面3米宽，0.2米厚。</v>
          </cell>
          <cell r="H132" t="str">
            <v>是</v>
          </cell>
        </row>
        <row r="133">
          <cell r="B133" t="str">
            <v>南川区德隆镇马鞍村致富带头人张远强中药材示范种植项目</v>
          </cell>
          <cell r="C133" t="str">
            <v>就业扶贫</v>
          </cell>
          <cell r="D133" t="str">
            <v>就业创业补助</v>
          </cell>
          <cell r="E133" t="str">
            <v>巩固提升类项目</v>
          </cell>
          <cell r="F133" t="str">
            <v>5100000987365057</v>
          </cell>
          <cell r="G133" t="str">
            <v>在德隆镇马鞍村新建种植中药材种植基地（大黄）20亩，每亩种植2000株，0.7元/株，需资金2.8万元；流转农户土地20亩，150元/亩需资金0.3万元；购买化肥2吨需资金0.4万元，人工费1万元。共计需资金4.5万元。申报财政补助3万元，自筹1.5万元。</v>
          </cell>
          <cell r="H133" t="str">
            <v>是</v>
          </cell>
        </row>
        <row r="134">
          <cell r="B134" t="str">
            <v>南川区古花镇太平村致富带头人韦豪水稻种植基地项目</v>
          </cell>
          <cell r="C134" t="str">
            <v>就业扶贫</v>
          </cell>
          <cell r="D134" t="str">
            <v>就业创业补助</v>
          </cell>
          <cell r="E134" t="str">
            <v>巩固提升类项目</v>
          </cell>
          <cell r="F134" t="str">
            <v>5100000987601477</v>
          </cell>
          <cell r="G134" t="str">
            <v>新建优质稻米基地70亩。包括农药、肥料400元/亩，需资金2.8万元；旋耕机购置5台，需资金2.3万元；人工费投入需2.8万元，合计投资约7.9万元，申请补助资金5万元。</v>
          </cell>
          <cell r="H134" t="str">
            <v>是</v>
          </cell>
        </row>
        <row r="135">
          <cell r="B135" t="str">
            <v>南川区山王坪镇庙坝村致富带头人田润中中药材种植项目</v>
          </cell>
          <cell r="C135" t="str">
            <v>就业扶贫</v>
          </cell>
          <cell r="D135" t="str">
            <v>就业创业补助</v>
          </cell>
          <cell r="E135" t="str">
            <v>巩固提升类项目</v>
          </cell>
          <cell r="F135" t="str">
            <v>5100000987341107</v>
          </cell>
          <cell r="G135" t="str">
            <v>新建中药材25亩，购黄连苗子100万株、重楼苗子5万株，总投资10万元，申请补助资金5万元。</v>
          </cell>
          <cell r="H135" t="str">
            <v>是</v>
          </cell>
        </row>
        <row r="136">
          <cell r="B136" t="str">
            <v>南川区头渡镇方竹村致富带头人胡承洪笋棚改造项目</v>
          </cell>
          <cell r="C136" t="str">
            <v>就业扶贫</v>
          </cell>
          <cell r="D136" t="str">
            <v>就业创业补助</v>
          </cell>
          <cell r="E136" t="str">
            <v>巩固提升类项目</v>
          </cell>
          <cell r="F136" t="str">
            <v>5100000996582363</v>
          </cell>
          <cell r="G136" t="str">
            <v>1.维修笋子加工棚顶棚180平方米；2.新建笋子加工棚接口48立方米；3.改造笋子加工炕35平方米；4.硬化笋子加工棚院坝90平方米。</v>
          </cell>
          <cell r="H136" t="str">
            <v>是</v>
          </cell>
        </row>
        <row r="137">
          <cell r="B137" t="str">
            <v>南川区头渡镇方竹村致富带头人周福彪笋棚改造项目</v>
          </cell>
          <cell r="C137" t="str">
            <v>就业扶贫</v>
          </cell>
          <cell r="D137" t="str">
            <v>就业创业补助</v>
          </cell>
          <cell r="E137" t="str">
            <v>巩固提升类项目</v>
          </cell>
          <cell r="F137" t="str">
            <v>5100000996583021</v>
          </cell>
          <cell r="G137" t="str">
            <v>1.维修笋子加工棚顶棚200平方米；2.新建笋子加工棚接口17.66立方米；3.改造笋子加工炕27平方米；4.改造长40米，宽1米的笋子加工棚入户路；5.硬化笋子加工棚院坝120平方米。</v>
          </cell>
          <cell r="H137" t="str">
            <v>是</v>
          </cell>
        </row>
        <row r="138">
          <cell r="B138" t="str">
            <v>南川区三泉镇观音村2021年度社道公路建设</v>
          </cell>
          <cell r="C138" t="str">
            <v>村基础设施</v>
          </cell>
          <cell r="D138" t="str">
            <v>其他</v>
          </cell>
          <cell r="E138" t="str">
            <v>巩固提升类项目</v>
          </cell>
          <cell r="F138" t="str">
            <v>5100000994653627</v>
          </cell>
          <cell r="G138" t="str">
            <v>观音村尖角至熊家屋基全长2.093公里4.5米宽硬化水泥路，牛门垭口-落凼全长0.314公里3.5米宽硬化水泥路，院子至后湾全长0.182公里3.5米宽硬化水泥路，青杠林至丛岭岗全长0.691公里3.5米宽硬化水泥路，青杠林至大路湾公路全长0.313公里3.5米宽硬化水泥路，新铺子至榜上公路全长0.278公里3.5米宽硬化水泥路，石磙子-大树坪公路全长1.125公里3.5米宽硬化水泥路，滚子庆-槽田公路全长0.5公里3.5米宽硬化水泥路，大树坪至土口房子公路全长0.641公里4.5米宽硬化水泥路</v>
          </cell>
          <cell r="H138" t="str">
            <v>是</v>
          </cell>
        </row>
        <row r="139">
          <cell r="B139" t="str">
            <v>南川区三泉镇观音村万卷书台花园道路建设</v>
          </cell>
          <cell r="C139" t="str">
            <v>村基础设施</v>
          </cell>
          <cell r="D139" t="str">
            <v>产业路</v>
          </cell>
          <cell r="E139" t="str">
            <v>巩固提升类项目</v>
          </cell>
          <cell r="F139" t="str">
            <v>5100000994653721</v>
          </cell>
          <cell r="G139" t="str">
            <v>万卷书台花园道路路基7公里</v>
          </cell>
          <cell r="H139" t="str">
            <v>是</v>
          </cell>
        </row>
        <row r="140">
          <cell r="B140" t="str">
            <v>南川区三泉镇观音村乡村旅游配套设施建设</v>
          </cell>
          <cell r="C140" t="str">
            <v>村基础设施</v>
          </cell>
          <cell r="D140" t="str">
            <v>其他</v>
          </cell>
          <cell r="E140" t="str">
            <v>巩固提升类项目</v>
          </cell>
          <cell r="F140" t="str">
            <v>5100000994654343</v>
          </cell>
          <cell r="G140" t="str">
            <v>万卷书台花园外新建20亩生态停车场</v>
          </cell>
          <cell r="H140" t="str">
            <v>是</v>
          </cell>
        </row>
        <row r="141">
          <cell r="B141" t="str">
            <v>南川区山王坪镇龙泉村花糯基地建设</v>
          </cell>
          <cell r="C141" t="str">
            <v>产业项目</v>
          </cell>
          <cell r="D141" t="str">
            <v>种植养殖加工服务</v>
          </cell>
          <cell r="E141" t="str">
            <v>巩固提升类项目</v>
          </cell>
          <cell r="F141" t="str">
            <v>5100000991757291</v>
          </cell>
          <cell r="G141" t="str">
            <v>新建500亩花糯基地1个，注册“白颊.黑叶猴”花糯商标，购置外包装25000个等</v>
          </cell>
          <cell r="H141" t="str">
            <v>否</v>
          </cell>
        </row>
        <row r="142">
          <cell r="B142" t="str">
            <v>南川区山王坪镇龙泉村中药材基地建设</v>
          </cell>
          <cell r="C142" t="str">
            <v>产业项目</v>
          </cell>
          <cell r="D142" t="str">
            <v>种植养殖加工服务</v>
          </cell>
          <cell r="E142" t="str">
            <v>巩固提升类项目</v>
          </cell>
          <cell r="F142" t="str">
            <v>5100000991759153</v>
          </cell>
          <cell r="G142" t="str">
            <v>流转土地20亩，新建示范基地1个20亩，新发展中药材200亩</v>
          </cell>
          <cell r="H142" t="str">
            <v>否</v>
          </cell>
        </row>
        <row r="143">
          <cell r="B143" t="str">
            <v>南川区山王坪镇龙泉村大榜至塔杠垭口公路建设</v>
          </cell>
          <cell r="C143" t="str">
            <v>村基础设施</v>
          </cell>
          <cell r="D143" t="str">
            <v>其他</v>
          </cell>
          <cell r="E143" t="str">
            <v>巩固提升类项目</v>
          </cell>
          <cell r="F143" t="str">
            <v>5100000994529751</v>
          </cell>
          <cell r="G143" t="str">
            <v>实施龙泉村大榜至塔杠垭口1.8公里公路改造提升</v>
          </cell>
          <cell r="H143" t="str">
            <v>否</v>
          </cell>
        </row>
        <row r="144">
          <cell r="B144" t="str">
            <v>南川区山王坪镇龙泉村大洞湾至猫在垭公路油化</v>
          </cell>
          <cell r="C144" t="str">
            <v>村基础设施</v>
          </cell>
          <cell r="D144" t="str">
            <v>其他</v>
          </cell>
          <cell r="E144" t="str">
            <v>巩固提升类项目</v>
          </cell>
          <cell r="F144" t="str">
            <v>5100000994535348</v>
          </cell>
          <cell r="G144" t="str">
            <v>实施龙泉村大洞湾至猫在垭2.62公里公路油化</v>
          </cell>
          <cell r="H144" t="str">
            <v>否</v>
          </cell>
        </row>
        <row r="145">
          <cell r="B145" t="str">
            <v>南川区山王坪镇龙泉村入户路硬化项目</v>
          </cell>
          <cell r="C145" t="str">
            <v>村基础设施</v>
          </cell>
          <cell r="D145" t="str">
            <v>通村、组硬化路及护栏</v>
          </cell>
          <cell r="E145" t="str">
            <v>巩固提升类项目</v>
          </cell>
          <cell r="F145" t="str">
            <v>5100000978214203</v>
          </cell>
          <cell r="G145" t="str">
            <v>硬化入户路长6000米，宽2.5米，厚0.1米。</v>
          </cell>
          <cell r="H145" t="str">
            <v>否</v>
          </cell>
        </row>
        <row r="146">
          <cell r="B146" t="str">
            <v>南川区黎香湖镇南太路乡村旅游基础设施提档升级工程</v>
          </cell>
          <cell r="C146" t="str">
            <v>产业项目</v>
          </cell>
          <cell r="D146" t="str">
            <v>休闲农业与乡村旅游</v>
          </cell>
          <cell r="E146" t="str">
            <v>巩固提升类项目</v>
          </cell>
          <cell r="F146" t="str">
            <v>5100000991761396</v>
          </cell>
          <cell r="G146" t="str">
            <v>南太路沿线旅游设施提档升级，规范标识、标牌，新建旅游厕所2座，沿途设置招呼站2座，垃圾分类房3个。</v>
          </cell>
          <cell r="H146" t="str">
            <v>是</v>
          </cell>
        </row>
        <row r="147">
          <cell r="B147" t="str">
            <v>南川区黎香湖镇南湖村乡村旅游综合体项目</v>
          </cell>
          <cell r="C147" t="str">
            <v>产业项目</v>
          </cell>
          <cell r="D147" t="str">
            <v>休闲农业与乡村旅游</v>
          </cell>
          <cell r="E147" t="str">
            <v>巩固提升类项目</v>
          </cell>
          <cell r="F147" t="str">
            <v>5100000991780333</v>
          </cell>
          <cell r="G147" t="str">
            <v>1、种植景观树45亩。2、树下套种药材45亩。3、临湖修建观光船屋2个。4、修建观光六角凉亭4个。5、修建观光步行便道400米，砼C20垫层（宽1.5米，厚0.1米），平铺防滑景观石块。6、修建临湖步行便道200米，防腐木质结构（宽1.5米，厚0.1米），安装临湖面仿木防护栏。</v>
          </cell>
          <cell r="H147" t="str">
            <v>是</v>
          </cell>
        </row>
        <row r="148">
          <cell r="B148" t="str">
            <v>南川区石溪镇盐井村乡村旅游配套设施建设</v>
          </cell>
          <cell r="C148" t="str">
            <v>产业项目</v>
          </cell>
          <cell r="D148" t="str">
            <v>休闲农业与乡村旅游</v>
          </cell>
          <cell r="E148" t="str">
            <v>巩固提升类项目</v>
          </cell>
          <cell r="F148" t="str">
            <v>5100000994390579</v>
          </cell>
          <cell r="G148" t="str">
            <v>在盐井村新建分散式停车位50个，占地500平方，缓解停车难问题</v>
          </cell>
          <cell r="H148" t="str">
            <v>否</v>
          </cell>
        </row>
        <row r="149">
          <cell r="B149" t="str">
            <v>南川区石溪镇盐井村休闲观光旅游步道及配套设施建设</v>
          </cell>
          <cell r="C149" t="str">
            <v>产业项目</v>
          </cell>
          <cell r="D149" t="str">
            <v>休闲农业与乡村旅游</v>
          </cell>
          <cell r="E149" t="str">
            <v>巩固提升类项目</v>
          </cell>
          <cell r="F149" t="str">
            <v>5100000994390943</v>
          </cell>
          <cell r="G149" t="str">
            <v>盐井观景台至便民服务中心步道建设长3公里，宽0.8米</v>
          </cell>
          <cell r="H149" t="str">
            <v>否</v>
          </cell>
        </row>
        <row r="150">
          <cell r="B150" t="str">
            <v>南川区石溪镇盐井村建公厕2座</v>
          </cell>
          <cell r="C150" t="str">
            <v>村基础设施</v>
          </cell>
          <cell r="D150" t="str">
            <v>休闲农业与乡村旅游</v>
          </cell>
          <cell r="E150" t="str">
            <v>巩固提升类项目</v>
          </cell>
          <cell r="F150" t="str">
            <v>5100000994391128</v>
          </cell>
          <cell r="G150" t="str">
            <v>在盐井村新建两处公厕</v>
          </cell>
          <cell r="H150" t="str">
            <v>否</v>
          </cell>
        </row>
        <row r="151">
          <cell r="B151" t="str">
            <v>南川区石溪镇梨子品种改良</v>
          </cell>
          <cell r="C151" t="str">
            <v>产业项目</v>
          </cell>
          <cell r="D151" t="str">
            <v>休闲农业与乡村旅游</v>
          </cell>
          <cell r="E151" t="str">
            <v>巩固提升类项目</v>
          </cell>
          <cell r="F151" t="str">
            <v>5100000991630785</v>
          </cell>
          <cell r="G151" t="str">
            <v>对现有的梨子果园进行80亩的品种改良及管护（除草、施肥）</v>
          </cell>
          <cell r="H151" t="str">
            <v>否</v>
          </cell>
        </row>
        <row r="152">
          <cell r="B152" t="str">
            <v>南川区南平镇永安村清新蔬菜种植专业合作社基础设施建设项目</v>
          </cell>
          <cell r="C152" t="str">
            <v>产业项目</v>
          </cell>
          <cell r="D152" t="str">
            <v>种植养殖加工服务</v>
          </cell>
          <cell r="E152" t="str">
            <v>巩固提升类项目</v>
          </cell>
          <cell r="F152" t="str">
            <v>5100000991612148</v>
          </cell>
          <cell r="G152" t="str">
            <v>1.安装防护栏1200米，材料加人工200元/米，需要资金24万元；2.安装PE水管2300米，合计72800元.</v>
          </cell>
          <cell r="H152" t="str">
            <v>否</v>
          </cell>
        </row>
        <row r="153">
          <cell r="B153" t="str">
            <v>南川区南平镇永安村原滋果酒农旅融合基础设施建设和生产管理用房提档升级项目</v>
          </cell>
          <cell r="C153" t="str">
            <v>产业项目</v>
          </cell>
          <cell r="D153" t="str">
            <v>其他</v>
          </cell>
          <cell r="E153" t="str">
            <v>巩固提升类项目</v>
          </cell>
          <cell r="F153" t="str">
            <v>5100000991615681</v>
          </cell>
          <cell r="G153" t="str">
            <v>1.新建排洪灌溉渠2240米；2.新建人行便道2000米；3.新建灌溉蓄水池1口50立方米，Φ8及以上钢筋，筋间距不大于20cm*20cm，池壁厚度不小于20cm，池底厚不小于15cm，混凝土标号为C20；3.防护栏整修1400平方米；4.房屋墙体加固2129.5平方米；5.生产便道300平方米；6.生产用房屋顶加固2200平方米。</v>
          </cell>
          <cell r="H153" t="str">
            <v>否</v>
          </cell>
        </row>
        <row r="154">
          <cell r="B154" t="str">
            <v>南川区南平镇永安村旅游厕所及标识标牌建设项目</v>
          </cell>
          <cell r="C154" t="str">
            <v>产业项目</v>
          </cell>
          <cell r="D154" t="str">
            <v>休闲农业与乡村旅游</v>
          </cell>
          <cell r="E154" t="str">
            <v>巩固提升类项目</v>
          </cell>
          <cell r="F154" t="str">
            <v>5100000994387000</v>
          </cell>
          <cell r="G154" t="str">
            <v>新建旅游卫生厕所50平方米，制作永安村旅游标识标牌</v>
          </cell>
          <cell r="H154" t="str">
            <v>否</v>
          </cell>
        </row>
        <row r="155">
          <cell r="B155" t="str">
            <v>南川区南平镇永安村生态停车场建设项目</v>
          </cell>
          <cell r="C155" t="str">
            <v>产业项目</v>
          </cell>
          <cell r="D155" t="str">
            <v>休闲农业与乡村旅游</v>
          </cell>
          <cell r="E155" t="str">
            <v>巩固提升类项目</v>
          </cell>
          <cell r="F155" t="str">
            <v>5100000994388093</v>
          </cell>
          <cell r="G155" t="str">
            <v>生态停车场1300平方米</v>
          </cell>
          <cell r="H155" t="str">
            <v>否</v>
          </cell>
        </row>
        <row r="156">
          <cell r="B156" t="str">
            <v>南川区南平镇永安村碧梦葡萄基础设施建设项目</v>
          </cell>
          <cell r="C156" t="str">
            <v>产业项目</v>
          </cell>
          <cell r="D156" t="str">
            <v>休闲农业与乡村旅游</v>
          </cell>
          <cell r="E156" t="str">
            <v>巩固提升类项目</v>
          </cell>
          <cell r="F156" t="str">
            <v>5100000991618831</v>
          </cell>
          <cell r="G156" t="str">
            <v>1.安装肥水一体化全自动反冲洗设备及管道设施，需资金12万元。2.修建耕作便道500米，C20标准，10cm厚，1米宽，需要资金3万元。3.购买铺设防草布35亩，需资金7万元。</v>
          </cell>
          <cell r="H156" t="str">
            <v>否</v>
          </cell>
        </row>
        <row r="157">
          <cell r="B157" t="str">
            <v>南川区德隆镇银杏村人畜饮水建设</v>
          </cell>
          <cell r="C157" t="str">
            <v>村基础设施</v>
          </cell>
          <cell r="D157" t="str">
            <v>其他</v>
          </cell>
          <cell r="E157" t="str">
            <v>巩固提升类项目</v>
          </cell>
          <cell r="F157" t="str">
            <v>5100000991641465</v>
          </cell>
          <cell r="G157" t="str">
            <v>   在银杏村1社新建水池：1、（小地名：石腾河沟）修建取水池1口（1立方米），蓄水池1口（20立方米），安装饮水管道32管1500米。2、 (小地名：大河沟)新建取水池1口（1立方米），蓄水池1口(小地名:毛坡)20立方米 ），安装饮水管道32管1500米。                                </v>
          </cell>
          <cell r="H157" t="str">
            <v>是</v>
          </cell>
        </row>
        <row r="158">
          <cell r="B158" t="str">
            <v>南川区德隆镇银杏村堡坎修建</v>
          </cell>
          <cell r="C158" t="str">
            <v>村基础设施</v>
          </cell>
          <cell r="D158" t="str">
            <v>其他</v>
          </cell>
          <cell r="E158" t="str">
            <v>巩固提升类项目</v>
          </cell>
          <cell r="F158" t="str">
            <v>5100000991641032</v>
          </cell>
          <cell r="G158" t="str">
            <v>在银杏村通村公路沿线维修堡坎200立方米。</v>
          </cell>
          <cell r="H158" t="str">
            <v>是</v>
          </cell>
        </row>
        <row r="159">
          <cell r="B159" t="str">
            <v>南川区水江镇山水村公路建设项目</v>
          </cell>
          <cell r="C159" t="str">
            <v>村基础设施</v>
          </cell>
          <cell r="D159" t="str">
            <v>产业路</v>
          </cell>
          <cell r="E159" t="str">
            <v>巩固提升类项目</v>
          </cell>
          <cell r="F159" t="str">
            <v>5100000991620676</v>
          </cell>
          <cell r="G159" t="str">
            <v>扩宽水洞煤矿至杨家湾公路，新开挖路基2.5米，油化公路3公里，宽6.5米。</v>
          </cell>
          <cell r="H159" t="str">
            <v>是</v>
          </cell>
        </row>
        <row r="160">
          <cell r="B160" t="str">
            <v>南川区金山镇龙山村2021年道路交通项目</v>
          </cell>
          <cell r="C160" t="str">
            <v>村基础设施</v>
          </cell>
          <cell r="D160" t="str">
            <v>其他</v>
          </cell>
          <cell r="E160" t="str">
            <v>巩固提升类项目</v>
          </cell>
          <cell r="F160" t="str">
            <v>5100000994595540</v>
          </cell>
          <cell r="G160" t="str">
            <v>维修整治龙山村道路1公里。</v>
          </cell>
          <cell r="H160" t="str">
            <v>是</v>
          </cell>
        </row>
        <row r="161">
          <cell r="B161" t="str">
            <v>南川区乾丰镇农化村2021年道路硬化项目</v>
          </cell>
          <cell r="C161" t="str">
            <v>村基础设施</v>
          </cell>
          <cell r="D161" t="str">
            <v>通村、组硬化路及护栏</v>
          </cell>
          <cell r="E161" t="str">
            <v>巩固提升类项目</v>
          </cell>
          <cell r="F161" t="str">
            <v>5100000994391088</v>
          </cell>
          <cell r="G161" t="str">
            <v>硬化农化村6组大岚垭至永葆湾长720米，农化村6组永葆湾至农化村7组桂花屋机长815米，合计长1535米，宽4.5米，厚0.2米。</v>
          </cell>
          <cell r="H161" t="str">
            <v>是</v>
          </cell>
        </row>
        <row r="162">
          <cell r="B162" t="str">
            <v>南川区乾丰镇农化村2021年新建停车场项目</v>
          </cell>
          <cell r="C162" t="str">
            <v>产业项目</v>
          </cell>
          <cell r="D162" t="str">
            <v>其他</v>
          </cell>
          <cell r="E162" t="str">
            <v>巩固提升类项目</v>
          </cell>
          <cell r="F162" t="str">
            <v>5100000994391257</v>
          </cell>
          <cell r="G162" t="str">
            <v>农化村5组硬化茶厂地坝（900㎡）、停车场（730㎡）3处及茶厂外面堡坎100立方米</v>
          </cell>
          <cell r="H162" t="str">
            <v>是</v>
          </cell>
        </row>
        <row r="163">
          <cell r="B163" t="str">
            <v>南川区乾丰镇农化村2021年产销中心配置项目</v>
          </cell>
          <cell r="C163" t="str">
            <v>产业项目</v>
          </cell>
          <cell r="D163" t="str">
            <v>其他</v>
          </cell>
          <cell r="E163" t="str">
            <v>巩固提升类项目</v>
          </cell>
          <cell r="F163" t="str">
            <v>5100000994391609</v>
          </cell>
          <cell r="G163" t="str">
            <v>完善农化村产销中心250平方米农副产品客商产销接待配套设施设备。</v>
          </cell>
          <cell r="H163" t="str">
            <v>是</v>
          </cell>
        </row>
        <row r="164">
          <cell r="B164" t="str">
            <v>南川区乾丰镇农化村2021年产业项目</v>
          </cell>
          <cell r="C164" t="str">
            <v>产业项目</v>
          </cell>
          <cell r="D164" t="str">
            <v>种植养殖加工服务</v>
          </cell>
          <cell r="E164" t="str">
            <v>巩固提升类项目</v>
          </cell>
          <cell r="F164" t="str">
            <v>5100000991617204</v>
          </cell>
          <cell r="G164" t="str">
            <v>农化村5组种植蜂糖李50亩（购置种苗3600株、栽植、管护、除草）</v>
          </cell>
          <cell r="H164" t="str">
            <v>是</v>
          </cell>
        </row>
        <row r="165">
          <cell r="B165" t="str">
            <v>南川区头渡镇前星村精品水稻基地建设项目</v>
          </cell>
          <cell r="C165" t="str">
            <v>产业项目</v>
          </cell>
          <cell r="D165" t="str">
            <v>种植养殖加工服务</v>
          </cell>
          <cell r="E165" t="str">
            <v>巩固提升类项目</v>
          </cell>
          <cell r="F165" t="str">
            <v>5100000992258176</v>
          </cell>
          <cell r="G165" t="str">
            <v>在前星1、2、3社发展连片精品水稻连片示范200亩。</v>
          </cell>
          <cell r="H165" t="str">
            <v>是</v>
          </cell>
        </row>
        <row r="166">
          <cell r="B166" t="str">
            <v>南川区头渡镇前星村基础设施整治及产业发展配套项目</v>
          </cell>
          <cell r="C166" t="str">
            <v>村基础设施</v>
          </cell>
          <cell r="D166" t="str">
            <v>产业路</v>
          </cell>
          <cell r="E166" t="str">
            <v>巩固提升类项目</v>
          </cell>
          <cell r="F166" t="str">
            <v>5100000992258434</v>
          </cell>
          <cell r="G166" t="str">
            <v>在前星村1社、2社新建产便道3公里，入户路整治等相关建设</v>
          </cell>
          <cell r="H166" t="str">
            <v>是</v>
          </cell>
        </row>
        <row r="167">
          <cell r="B167" t="str">
            <v>南川区黎香湖镇2021年度社道公路建设</v>
          </cell>
          <cell r="C167" t="str">
            <v>村基础设施</v>
          </cell>
          <cell r="D167" t="str">
            <v>其他</v>
          </cell>
          <cell r="E167" t="str">
            <v>巩固提升类项目</v>
          </cell>
          <cell r="F167" t="str">
            <v>5100000991786435</v>
          </cell>
          <cell r="G167" t="str">
            <v>硬化杨家核桃湾-石堡屋基公路0.6公里，宽4.5米。石门垭口-胡泽生房子，王光华房子-大院子，中海苗圃-九石坝，垭口公路-何家湾，奶牛场-大田沟，大田沟-中岗，原慈竹学校-赵志能房子，杨超明房子-刘昌合房子，南太路-半坡，沙湾-杨家屋基，观音岩-黄金扁，上芋河湾-舒焱彬房子，农耕博物馆-陈家湾，石坝岚丫-林官丫公路5.9公里，宽3.5米。</v>
          </cell>
          <cell r="H167" t="str">
            <v>是</v>
          </cell>
        </row>
        <row r="168">
          <cell r="B168" t="str">
            <v>南川区中桥乡普陀村山坪塘整治及蓄水池建设项目</v>
          </cell>
          <cell r="C168" t="str">
            <v>村基础设施</v>
          </cell>
          <cell r="D168" t="str">
            <v>小型农田水利设施</v>
          </cell>
          <cell r="E168" t="str">
            <v>巩固提升类项目</v>
          </cell>
          <cell r="F168" t="str">
            <v>5100000991756348</v>
          </cell>
          <cell r="G168" t="str">
            <v>整治王家沟山坪塘：浆砌块石内护坡340米；新建蓄水池1口5立方米</v>
          </cell>
          <cell r="H168" t="str">
            <v>是</v>
          </cell>
        </row>
        <row r="169">
          <cell r="B169" t="str">
            <v>南川区水江镇古城社区特色果园种植项目</v>
          </cell>
          <cell r="C169" t="str">
            <v>产业项目</v>
          </cell>
          <cell r="D169" t="str">
            <v>其他</v>
          </cell>
          <cell r="E169" t="str">
            <v>巩固提升类项目</v>
          </cell>
          <cell r="F169" t="str">
            <v>5100000991622433</v>
          </cell>
          <cell r="G169" t="str">
            <v>修建蓄水池3口800立方米；安装管道3公里。</v>
          </cell>
          <cell r="H169" t="str">
            <v>否</v>
          </cell>
        </row>
        <row r="170">
          <cell r="B170" t="str">
            <v>南川区东城街道黄淦村2组灌溉蓄水池建设项目</v>
          </cell>
          <cell r="C170" t="str">
            <v>产业项目</v>
          </cell>
          <cell r="D170" t="str">
            <v>其他</v>
          </cell>
          <cell r="E170" t="str">
            <v>巩固提升类项目</v>
          </cell>
          <cell r="F170" t="str">
            <v>5100000991654893</v>
          </cell>
          <cell r="G170" t="str">
            <v>修建灌溉蓄水池长55米，宽35米，深2米。</v>
          </cell>
          <cell r="H170" t="str">
            <v>是</v>
          </cell>
        </row>
        <row r="171">
          <cell r="B171" t="str">
            <v>楠竹山镇锅厂村黄家湾山坪塘续建工程</v>
          </cell>
          <cell r="C171" t="str">
            <v>产业项目</v>
          </cell>
          <cell r="D171" t="str">
            <v>其他</v>
          </cell>
          <cell r="E171" t="str">
            <v>巩固提升类项目</v>
          </cell>
          <cell r="F171" t="str">
            <v>5100000991624802</v>
          </cell>
          <cell r="G171" t="str">
            <v>1、山平塘迎水面止水墙。基础采用C20砼防渗, 长25.5m(包括嵌岩) ，高3m, 厚0.5m。
2、山平塘迎水面上游左右岸防渗墙。浆砌块石，长30m，高6m（包括基础2m）,厚1m；止水墙，C20砼长30m,高6m（包括基础2m）, 厚0.2m。
3、涵卧管。长35m, 采用C20砼。
4、山平塘迎水面坝脚护垫。采用C15埋石砼长6m, 宽22m, 厚0.8m。
5、坝顶安全砂条石栏杆。长45m。
6、塘右侧过境人行路2.5宽、30米长、砼路面0.05米厚，1.5米宽、100米长、砼路面0.05米厚，安全防护砖墙长30米、高1.7米(包括基础0.5米)、宽0.24米。
</v>
          </cell>
          <cell r="H171" t="str">
            <v>是</v>
          </cell>
        </row>
        <row r="172">
          <cell r="B172" t="str">
            <v>西城街道永隆居委7组管网延伸工程项目</v>
          </cell>
          <cell r="C172" t="str">
            <v>村基础设施</v>
          </cell>
          <cell r="D172" t="str">
            <v>其他</v>
          </cell>
          <cell r="E172" t="str">
            <v>巩固提升类项目</v>
          </cell>
          <cell r="F172" t="str">
            <v>5100000994477688</v>
          </cell>
          <cell r="G172" t="str">
            <v>供水管道安装DN300钢塑复合管2717米，DN90钢塑复合管260米，ND63塑料管386米，人工挖沟槽约1700立方米，回填约1700立方米，安装DN15表径93户。</v>
          </cell>
          <cell r="H172" t="str">
            <v>否</v>
          </cell>
        </row>
        <row r="173">
          <cell r="B173" t="str">
            <v>南川区福寿镇蓄水池维修整治项目</v>
          </cell>
          <cell r="C173" t="str">
            <v>产业项目</v>
          </cell>
          <cell r="D173" t="str">
            <v>其他</v>
          </cell>
          <cell r="E173" t="str">
            <v>巩固提升类项目</v>
          </cell>
          <cell r="F173" t="str">
            <v>5100000991702602</v>
          </cell>
          <cell r="G173" t="str">
            <v>维修整治蓄水池一口</v>
          </cell>
          <cell r="H173" t="str">
            <v>是</v>
          </cell>
        </row>
        <row r="174">
          <cell r="B174" t="str">
            <v>南川区峰岩乡峰中村2021年通村公路硬化项目</v>
          </cell>
          <cell r="C174" t="str">
            <v>村基础设施</v>
          </cell>
          <cell r="D174" t="str">
            <v>产业路</v>
          </cell>
          <cell r="E174" t="str">
            <v>巩固提升类项目</v>
          </cell>
          <cell r="F174" t="str">
            <v>5100000992636499</v>
          </cell>
          <cell r="G174" t="str">
            <v>用C30砼硬化宽4.5米、厚0.2米、长2860米路段。</v>
          </cell>
          <cell r="H174" t="str">
            <v>否</v>
          </cell>
        </row>
        <row r="175">
          <cell r="B175" t="str">
            <v>南川区古花镇古花村河提整治项目</v>
          </cell>
          <cell r="C175" t="str">
            <v>村基础设施</v>
          </cell>
          <cell r="D175" t="str">
            <v>小型农田水利设施</v>
          </cell>
          <cell r="E175" t="str">
            <v>巩固提升类项目</v>
          </cell>
          <cell r="F175" t="str">
            <v>5100000991887713</v>
          </cell>
          <cell r="G175" t="str">
            <v>河提维修整治240米</v>
          </cell>
          <cell r="H175" t="str">
            <v>是</v>
          </cell>
        </row>
        <row r="176">
          <cell r="B176" t="str">
            <v>南川区河图镇骑坪村乡村旅游基础设施建设项目</v>
          </cell>
          <cell r="C176" t="str">
            <v>产业项目</v>
          </cell>
          <cell r="D176" t="str">
            <v>其他</v>
          </cell>
          <cell r="E176" t="str">
            <v>巩固提升类项目</v>
          </cell>
          <cell r="F176" t="str">
            <v>5100000994390437</v>
          </cell>
          <cell r="G176" t="str">
            <v>在骑坪村2组新建乡村特色农产品移动售货亭2个；结合骑坪村板栗产业和现有民宿，打造板栗基地核心区景观600平米；新建农耕雕塑2组、农事体验区200平米。</v>
          </cell>
          <cell r="H176" t="str">
            <v>否</v>
          </cell>
        </row>
        <row r="177">
          <cell r="B177" t="str">
            <v>南川区河图镇骑坪村人饮管网改造工程</v>
          </cell>
          <cell r="C177" t="str">
            <v>村基础设施</v>
          </cell>
          <cell r="D177" t="str">
            <v>其他</v>
          </cell>
          <cell r="E177" t="str">
            <v>巩固提升类项目</v>
          </cell>
          <cell r="F177" t="str">
            <v>5100000991639976</v>
          </cell>
          <cell r="G177" t="str">
            <v>安装人饮管网8000米（包括开挖、回填），28.85元/米，需资金23.08万元；安装水表、表前阀、表后阀120户，160元/户，需资金1.92万元。共需资金25万元。</v>
          </cell>
          <cell r="H177" t="str">
            <v>否</v>
          </cell>
        </row>
        <row r="178">
          <cell r="B178" t="str">
            <v>南川区2021年度项目管理费</v>
          </cell>
          <cell r="C178" t="str">
            <v>项目管理费</v>
          </cell>
          <cell r="D178" t="str">
            <v>项目管理费</v>
          </cell>
          <cell r="E178" t="str">
            <v>巩固提升类项目</v>
          </cell>
          <cell r="F178" t="str">
            <v>5100000977943216</v>
          </cell>
          <cell r="G178" t="str">
            <v>按照不超过1%的比例从衔接资金中统筹安排项目管理费，由县级使用。项目管理费主要用于项目前期设计、评审、招标、监理以及验收等与项目管理相关的支出</v>
          </cell>
          <cell r="H178" t="str">
            <v>是</v>
          </cell>
        </row>
        <row r="179">
          <cell r="B179" t="str">
            <v>致富带头人培训项目</v>
          </cell>
          <cell r="C179" t="str">
            <v>教育扶贫</v>
          </cell>
          <cell r="D179" t="str">
            <v>就业创业培训</v>
          </cell>
          <cell r="E179" t="str">
            <v>巩固提升类项目</v>
          </cell>
          <cell r="F179" t="str">
            <v>5100000983252313</v>
          </cell>
          <cell r="G179" t="str">
            <v>培训致富带头人522人</v>
          </cell>
          <cell r="H179" t="str">
            <v>是</v>
          </cell>
        </row>
        <row r="180">
          <cell r="B180" t="str">
            <v>南川区支持解决防止返贫突出问题</v>
          </cell>
          <cell r="C180" t="str">
            <v>其他</v>
          </cell>
          <cell r="D180" t="str">
            <v>其他</v>
          </cell>
          <cell r="E180" t="str">
            <v>巩固提升类项目</v>
          </cell>
          <cell r="F180" t="str">
            <v>5100000992262146</v>
          </cell>
          <cell r="G180" t="str">
            <v>安排用于产业发展、小额信贷贴息、生产经营和劳动技能培训、公益岗位补助等</v>
          </cell>
          <cell r="H180" t="str">
            <v>是</v>
          </cell>
        </row>
        <row r="181">
          <cell r="B181" t="str">
            <v>南川区脱贫人口跨省就业支持</v>
          </cell>
          <cell r="C181" t="str">
            <v>就业扶贫</v>
          </cell>
          <cell r="D181" t="str">
            <v>就业创业补助</v>
          </cell>
          <cell r="E181" t="str">
            <v>巩固提升类项目</v>
          </cell>
          <cell r="F181" t="str">
            <v>5100000992262348</v>
          </cell>
          <cell r="G181" t="str">
            <v>对跨省就业的脱贫劳动力适当安排一次性交通补助</v>
          </cell>
          <cell r="H181" t="str">
            <v>是</v>
          </cell>
        </row>
        <row r="182">
          <cell r="B182" t="str">
            <v>黎香湖东湖人饮巩固提升工程</v>
          </cell>
          <cell r="C182" t="str">
            <v>生活条件改善</v>
          </cell>
          <cell r="D182" t="str">
            <v>解决安全饮水</v>
          </cell>
          <cell r="E182" t="str">
            <v>巩固提升类项目</v>
          </cell>
          <cell r="F182" t="str">
            <v>5100000998639912</v>
          </cell>
          <cell r="G182" t="str">
            <v>安装DN110PE管2800m，不锈钢水池1座，无负压自动加压设备1套，泵房1座及供电线路。</v>
          </cell>
          <cell r="H182" t="str">
            <v>是</v>
          </cell>
        </row>
        <row r="183">
          <cell r="B183" t="str">
            <v>西城街道安平居委7社人饮工程（芋头沟）</v>
          </cell>
          <cell r="C183" t="str">
            <v>生活条件改善</v>
          </cell>
          <cell r="D183" t="str">
            <v>解决安全饮水</v>
          </cell>
          <cell r="E183" t="str">
            <v>巩固提升类项目</v>
          </cell>
          <cell r="F183" t="str">
            <v>5100000998636056</v>
          </cell>
          <cell r="G183" t="str">
            <v>安装DN50-20PPR管4700m,一表两阀38套。</v>
          </cell>
          <cell r="H183" t="str">
            <v>否</v>
          </cell>
        </row>
        <row r="184">
          <cell r="B184" t="str">
            <v>峰岩乡峰胜村2、3社人饮工程</v>
          </cell>
          <cell r="C184" t="str">
            <v>生活条件改善</v>
          </cell>
          <cell r="D184" t="str">
            <v>解决安全饮水</v>
          </cell>
          <cell r="E184" t="str">
            <v>巩固提升类项目</v>
          </cell>
          <cell r="F184" t="str">
            <v>5100000998638726</v>
          </cell>
          <cell r="G184" t="str">
            <v>峰岩水厂管网延伸，安装DN32-20PPR管5500米，安装一表两阀40套。</v>
          </cell>
          <cell r="H184" t="str">
            <v>否</v>
          </cell>
        </row>
        <row r="185">
          <cell r="B185" t="str">
            <v>民主镇卓家桥水厂管网改造</v>
          </cell>
          <cell r="C185" t="str">
            <v>生活条件改善</v>
          </cell>
          <cell r="D185" t="str">
            <v>解决安全饮水</v>
          </cell>
          <cell r="E185" t="str">
            <v>巩固提升类项目</v>
          </cell>
          <cell r="F185" t="str">
            <v>5100000998735592</v>
          </cell>
          <cell r="G185" t="str">
            <v>民主水厂管网延伸，安装安装DN50-20PPR管20650米，安装一表两阀200套。</v>
          </cell>
          <cell r="H185" t="str">
            <v>否</v>
          </cell>
        </row>
        <row r="186">
          <cell r="B186" t="str">
            <v>红庙水厂等5处水质提升工程</v>
          </cell>
          <cell r="C186" t="str">
            <v>生活条件改善</v>
          </cell>
          <cell r="D186" t="str">
            <v>解决安全饮水</v>
          </cell>
          <cell r="E186" t="str">
            <v>巩固提升类项目</v>
          </cell>
          <cell r="F186" t="str">
            <v>5100000999275469</v>
          </cell>
          <cell r="G186" t="str">
            <v>增加超滤膜过滤设备5套，其中200立方/天4套，100立方/天1套，并建设相应的配套设施。</v>
          </cell>
          <cell r="H186" t="str">
            <v>是</v>
          </cell>
        </row>
        <row r="187">
          <cell r="B187" t="str">
            <v>太平场镇维修整治桥头居委（13社、16社）、高洞村人饮（石鹰涯山坪塘）工程</v>
          </cell>
          <cell r="C187" t="str">
            <v>生活条件改善</v>
          </cell>
          <cell r="D187" t="str">
            <v>解决安全饮水</v>
          </cell>
          <cell r="E187" t="str">
            <v>巩固提升类项目</v>
          </cell>
          <cell r="F187" t="str">
            <v>5100000998710648</v>
          </cell>
          <cell r="G187" t="str">
            <v>维修13社100立方蓄水池，更换16社各类供水管道4100米，维修整治高洞村人饮水源石鹰涯山坪塘（位于三星4社）</v>
          </cell>
          <cell r="H187" t="str">
            <v>是</v>
          </cell>
        </row>
        <row r="188">
          <cell r="B188" t="str">
            <v>楠竹山镇谢坝村供水保障工程(水厂及管网改造)</v>
          </cell>
          <cell r="C188" t="str">
            <v>生活条件改善</v>
          </cell>
          <cell r="D188" t="str">
            <v>解决安全饮水</v>
          </cell>
          <cell r="E188" t="str">
            <v>巩固提升类项目</v>
          </cell>
          <cell r="F188" t="str">
            <v>'5100000998739342</v>
          </cell>
          <cell r="G188" t="str">
            <v>1、广栋子水厂：安装处理能力为300m3的半自动二氧化氯消毒设备1套、安装塑料遮阳棚80m2、安装500Ｌ混凝剂加药桶1只、整改用电线路。2、改造双河场供区内用户主支管道3.5km、更换供区内用户水表168只。</v>
          </cell>
          <cell r="H188" t="str">
            <v>是</v>
          </cell>
        </row>
        <row r="189">
          <cell r="B189" t="str">
            <v>楠竹山镇锅厂村果山滑坡地灾安置点饮水工程</v>
          </cell>
          <cell r="C189" t="str">
            <v>生活条件改善</v>
          </cell>
          <cell r="D189" t="str">
            <v>解决安全饮水</v>
          </cell>
          <cell r="E189" t="str">
            <v>巩固提升类项目</v>
          </cell>
          <cell r="F189" t="str">
            <v>5100000998635419</v>
          </cell>
          <cell r="G189" t="str">
            <v>锅厂村1社寨子垭口新建50m³钢筋砼蓄水池1口，安装供水管道DN32-20PE管3000m。</v>
          </cell>
          <cell r="H189" t="str">
            <v>是</v>
          </cell>
        </row>
        <row r="190">
          <cell r="B190" t="str">
            <v>南川区合溪镇人饮工程受山洪灾害损毁修复</v>
          </cell>
          <cell r="C190" t="str">
            <v>生活条件改善</v>
          </cell>
          <cell r="D190" t="str">
            <v>解决安全饮水</v>
          </cell>
          <cell r="E190" t="str">
            <v>巩固提升类项目</v>
          </cell>
          <cell r="F190" t="str">
            <v>5100001000398267</v>
          </cell>
          <cell r="G190" t="str">
            <v>新建水池36m³，安装DN50管80米，DN50管80米，DN32管1080米，DN25管1160米，DN20管1780米，修复更换水管DN32管3000米，DN20管42671米，</v>
          </cell>
          <cell r="H190" t="str">
            <v>是</v>
          </cell>
        </row>
        <row r="191">
          <cell r="B191" t="str">
            <v>南川区2021年扶贫济困医疗基金</v>
          </cell>
          <cell r="C191" t="str">
            <v>健康扶贫</v>
          </cell>
          <cell r="D191" t="str">
            <v>接受医疗救助</v>
          </cell>
          <cell r="E191" t="str">
            <v>巩固提升类项目</v>
          </cell>
          <cell r="F191" t="str">
            <v>5100000983524344</v>
          </cell>
          <cell r="G191" t="str">
            <v>对全区建档立卡贫困人员、纳入民政救助的9类人员医保目录外医疗费用按比例救助，每人每年最高救助额度不超过5万元。</v>
          </cell>
          <cell r="H191" t="str">
            <v>是</v>
          </cell>
        </row>
        <row r="192">
          <cell r="B192" t="str">
            <v>南川区农村危房改造配套资金</v>
          </cell>
          <cell r="C192" t="str">
            <v>危房改造</v>
          </cell>
          <cell r="D192" t="str">
            <v>危房改造</v>
          </cell>
          <cell r="E192" t="str">
            <v>巩固提升类项目</v>
          </cell>
          <cell r="F192" t="str">
            <v>5100000983526461</v>
          </cell>
          <cell r="G192" t="str">
            <v>2020年农村C级危房改造292户、D级危房改造461户。</v>
          </cell>
          <cell r="H192" t="str">
            <v>是</v>
          </cell>
        </row>
        <row r="193">
          <cell r="B193" t="str">
            <v>南川区2021年健康扶贫医疗基金</v>
          </cell>
          <cell r="C193" t="str">
            <v>健康扶贫</v>
          </cell>
          <cell r="D193" t="str">
            <v>接受医疗救助</v>
          </cell>
          <cell r="E193" t="str">
            <v>巩固提升类项目</v>
          </cell>
          <cell r="F193" t="str">
            <v>5100000983524853</v>
          </cell>
          <cell r="G193" t="str">
            <v>全面落实农村建档立卡贫困人口住院经基本医保、大病保险、扶贫济困医疗基金、民政医疗救助、健康扶贫医疗基金及精准脱贫保险报销后个人自付超出总金额10%的部分，慢病、重特大疾病门诊经上述报销后个人自付超出总金额20%的部分由健康扶贫政府兜底资金解决。</v>
          </cell>
          <cell r="H193" t="str">
            <v>是</v>
          </cell>
        </row>
        <row r="194">
          <cell r="B194" t="str">
            <v>南川区2021年建档立卡大学生资助</v>
          </cell>
          <cell r="C194" t="str">
            <v>教育扶贫</v>
          </cell>
          <cell r="D194" t="str">
            <v>其他教育扶贫</v>
          </cell>
          <cell r="E194" t="str">
            <v>巩固提升类项目</v>
          </cell>
          <cell r="F194" t="str">
            <v>5100000983407118</v>
          </cell>
          <cell r="G194" t="str">
            <v>用于重庆籍建档立卡贫困家庭大学生资助（区县财政承担部分）。</v>
          </cell>
          <cell r="H194" t="str">
            <v>是</v>
          </cell>
        </row>
        <row r="195">
          <cell r="B195" t="str">
            <v>南川区2021年5年救助计划</v>
          </cell>
          <cell r="C195" t="str">
            <v>教育扶贫</v>
          </cell>
          <cell r="D195" t="str">
            <v>其他教育扶贫</v>
          </cell>
          <cell r="E195" t="str">
            <v>巩固提升类项目</v>
          </cell>
          <cell r="F195" t="str">
            <v>5100000983529520</v>
          </cell>
          <cell r="G195" t="str">
            <v>在建卡脱贫户教育普惠政策的基础上，对在我区就读的学前教育、义务教育、普通高中教育、中职教育中的建卡脱贫户子女分别给予资助。资助标准为学前教育每生每期100元，义务教育每生每期200元，普通高中教育每生每期400元，中职教育每生每期300元。</v>
          </cell>
          <cell r="H195" t="str">
            <v>是</v>
          </cell>
        </row>
        <row r="196">
          <cell r="B196" t="str">
            <v>南川区2021年脱贫户购买合作医疗保险补贴</v>
          </cell>
          <cell r="C196" t="str">
            <v>健康扶贫</v>
          </cell>
          <cell r="D196" t="str">
            <v>参加城乡居民基本医疗保险</v>
          </cell>
          <cell r="E196" t="str">
            <v>巩固提升类项目</v>
          </cell>
          <cell r="F196" t="str">
            <v>5100000983496313</v>
          </cell>
          <cell r="G196" t="str">
            <v>对全区已脱贫建卡贫困人口参加合作医疗保险实施补贴，补助标准200元/人•年。</v>
          </cell>
          <cell r="H196" t="str">
            <v>是</v>
          </cell>
        </row>
        <row r="197">
          <cell r="B197" t="str">
            <v>前星村乡村振兴以工代赈示范工程</v>
          </cell>
          <cell r="C197" t="str">
            <v>产业项目</v>
          </cell>
          <cell r="D197" t="str">
            <v>其他</v>
          </cell>
          <cell r="E197" t="str">
            <v>巩固提升类项目</v>
          </cell>
          <cell r="F197" t="str">
            <v>5100000994976374</v>
          </cell>
          <cell r="G197" t="str">
            <v>新建生态停车场3个2800平方米，新建产业耕作道5公里，宽2.5米。</v>
          </cell>
          <cell r="H197" t="str">
            <v>是</v>
          </cell>
        </row>
        <row r="198">
          <cell r="B198" t="str">
            <v>河图镇骑坪村人居环境整治建设项目</v>
          </cell>
          <cell r="C198" t="str">
            <v>村基础设施</v>
          </cell>
          <cell r="D198" t="str">
            <v>其他</v>
          </cell>
          <cell r="E198" t="str">
            <v>巩固提升类项目</v>
          </cell>
          <cell r="F198" t="str">
            <v>5100000991884284</v>
          </cell>
          <cell r="G198" t="str">
            <v>庭院栏杆安装175米；墙面整治280㎡；排污沟整治70米；屋顶整治636㎡；绿化、美化农户周边环境40㎡；院坝硬化333㎡；入户路硬化175㎡。</v>
          </cell>
          <cell r="H198" t="str">
            <v>否</v>
          </cell>
        </row>
        <row r="199">
          <cell r="B199" t="str">
            <v>重庆市南川区林木良种场2021年国有贫困林场扶贫资金项目—枯死松树除治项目</v>
          </cell>
          <cell r="C199" t="str">
            <v>产业项目</v>
          </cell>
          <cell r="D199" t="str">
            <v>其他</v>
          </cell>
          <cell r="E199" t="str">
            <v>巩固提升类项目</v>
          </cell>
          <cell r="F199" t="str">
            <v>5100000970229001</v>
          </cell>
          <cell r="G199" t="str">
            <v>除治贫困国有林场国有林区域枯死松树1.2万株以上，为南川区脱贫户提供10个临时性就业工作岗位。</v>
          </cell>
          <cell r="H199" t="str">
            <v>是</v>
          </cell>
        </row>
        <row r="200">
          <cell r="B200" t="str">
            <v>重庆市南川区林木良种场2021年种子园生产业务用房维修维护项目</v>
          </cell>
          <cell r="C200" t="str">
            <v>村基础设施</v>
          </cell>
          <cell r="D200" t="str">
            <v>其他</v>
          </cell>
          <cell r="E200" t="str">
            <v>巩固提升类项目</v>
          </cell>
          <cell r="F200" t="str">
            <v>5100000995376940</v>
          </cell>
          <cell r="G200" t="str">
            <v>兴隆种子园生产业务用房维修维护项目维修总建筑面积1456平方米。为南川区周边脱贫人口或监测对象提供3个临时性就业工作岗位。</v>
          </cell>
          <cell r="H200" t="str">
            <v>是</v>
          </cell>
        </row>
        <row r="201">
          <cell r="B201" t="str">
            <v>山王坪镇庙坝村三社公路建设项目</v>
          </cell>
          <cell r="C201" t="str">
            <v>村基础设施</v>
          </cell>
          <cell r="D201" t="str">
            <v>通村、组硬化路及护栏</v>
          </cell>
          <cell r="E201" t="str">
            <v>巩固提升类项目</v>
          </cell>
          <cell r="F201" t="str">
            <v>5100001000450576</v>
          </cell>
          <cell r="G201" t="str">
            <v>黑桃树屋基至大土路段2.2公里路 肩、边沟建设（路肩宽30cm、边沟 20cmx30cm）及堡坎 llOm，建设。</v>
          </cell>
          <cell r="H201" t="str">
            <v>是</v>
          </cell>
        </row>
        <row r="202">
          <cell r="B202" t="str">
            <v>河图镇虎头村、 上河村人饮管网 改造项目</v>
          </cell>
          <cell r="C202" t="str">
            <v>村基础设施</v>
          </cell>
          <cell r="D202" t="str">
            <v>其他</v>
          </cell>
          <cell r="E202" t="str">
            <v>巩固提升类项目</v>
          </cell>
          <cell r="F202" t="str">
            <v>5100001000452769</v>
          </cell>
          <cell r="G202" t="str">
            <v>安装饮水管网10100m, 土石方开挖 及回填1000m3,砕回填88m3,闸阀 井12座。</v>
          </cell>
          <cell r="H202" t="str">
            <v>否</v>
          </cell>
        </row>
        <row r="203">
          <cell r="B203" t="str">
            <v>南川区民主镇易地扶贫搬迁后续扶持建设项目
</v>
          </cell>
          <cell r="C203" t="str">
            <v>产业项目</v>
          </cell>
          <cell r="D203" t="str">
            <v>其他</v>
          </cell>
          <cell r="E203" t="str">
            <v>巩固提升类项目</v>
          </cell>
          <cell r="F203" t="str">
            <v>5100001005457818</v>
          </cell>
          <cell r="G203" t="str">
            <v>新建养殖水池5个40亩，修筑坝体10000立方米，安装防护栏350米。新建水渠500米，安装排水管道500米，新建溢洪道500米。新建生产便道1400米；新建产业路宽4.5米，长1公里；完善照明等配套设施</v>
          </cell>
          <cell r="H203" t="str">
            <v>是</v>
          </cell>
        </row>
        <row r="204">
          <cell r="B204" t="str">
            <v>南川区雨露计划职业教育补助</v>
          </cell>
          <cell r="C204" t="str">
            <v>教育扶贫</v>
          </cell>
          <cell r="D204" t="str">
            <v>享受“雨露计划”职业教育补助</v>
          </cell>
          <cell r="E204" t="str">
            <v>巩固提升类项目</v>
          </cell>
          <cell r="F204" t="str">
            <v>5100001005452583</v>
          </cell>
          <cell r="G204" t="str">
            <v>建卡脱贫户家庭、监测户家庭中接受中、高职教育的子女，每人秋季补助1500元。</v>
          </cell>
          <cell r="H204" t="str">
            <v>是</v>
          </cell>
        </row>
        <row r="205">
          <cell r="B205" t="str">
            <v>南川区头渡镇柏枝村1社社道公路建设</v>
          </cell>
          <cell r="C205" t="str">
            <v>村基础设施</v>
          </cell>
          <cell r="D205" t="str">
            <v>产业路</v>
          </cell>
          <cell r="E205" t="str">
            <v>巩固提升类项目</v>
          </cell>
          <cell r="F205" t="str">
            <v>5100001005539460</v>
          </cell>
          <cell r="G205" t="str">
            <v>维修整治柏枝村1社社道公路1.3公里，修建堡坎1050立方米，恢复水泥路面2处。</v>
          </cell>
          <cell r="H205" t="str">
            <v>是</v>
          </cell>
        </row>
        <row r="206">
          <cell r="B206" t="str">
            <v>南川区中桥乡普陀村富硒米生产加工车间及直播间建设项目</v>
          </cell>
          <cell r="C206" t="str">
            <v>产业项目</v>
          </cell>
          <cell r="D206" t="str">
            <v>其他</v>
          </cell>
          <cell r="E206" t="str">
            <v>巩固提升类项目</v>
          </cell>
          <cell r="F206" t="str">
            <v>5100001005452944</v>
          </cell>
          <cell r="G206" t="str">
            <v>生产加工及直播车间：富硒米加工，购买碾米机一台、密封机一台、打码机一个、直播设备一套、包装袋2000个，生产加工车间及直播间配套设施建设</v>
          </cell>
          <cell r="H206" t="str">
            <v>是</v>
          </cell>
        </row>
        <row r="207">
          <cell r="B207" t="str">
            <v>南川区三泉镇观音村观音岩公厕项目</v>
          </cell>
          <cell r="C207" t="str">
            <v>村基础设施</v>
          </cell>
          <cell r="D207" t="str">
            <v>其他</v>
          </cell>
          <cell r="E207" t="str">
            <v>巩固提升类项目</v>
          </cell>
          <cell r="F207" t="str">
            <v>5100000994654343</v>
          </cell>
          <cell r="G207" t="str">
            <v>新建和改造旅游公厕2座，包含主体建筑与化粪池，占地约80平方米</v>
          </cell>
          <cell r="H207" t="str">
            <v>是</v>
          </cell>
        </row>
        <row r="208">
          <cell r="B208" t="str">
            <v>南川区黎香湖镇2021年农村道路建设项目</v>
          </cell>
          <cell r="C208" t="str">
            <v>村基础设施</v>
          </cell>
          <cell r="D208" t="str">
            <v>通村、组硬化路及护栏</v>
          </cell>
          <cell r="E208" t="str">
            <v>巩固提升类项目</v>
          </cell>
          <cell r="F208" t="str">
            <v>5100001005452947</v>
          </cell>
          <cell r="G208" t="str">
            <v>新开挖大猪圈-晏家屋基，鱼房-石坝通社路1.6公里，宽4.5米。新开挖水冲子-方家沟，水厂-兰开容屋侧连接路1.7公里，宽4.5米。</v>
          </cell>
          <cell r="H208" t="str">
            <v>是</v>
          </cell>
        </row>
        <row r="209">
          <cell r="B209" t="str">
            <v>南川区非全日制公益性岗位补助</v>
          </cell>
          <cell r="C209" t="str">
            <v>就业扶贫</v>
          </cell>
          <cell r="D209" t="str">
            <v>就业创业补助</v>
          </cell>
          <cell r="E209" t="str">
            <v>巩固提升类项目</v>
          </cell>
        </row>
        <row r="209">
          <cell r="G209" t="str">
            <v>对全区34个乡镇（街道）难以市场化安置的脱贫户、边缘户劳动力，开发安置公益性岗位860个。</v>
          </cell>
          <cell r="H209" t="str">
            <v>是</v>
          </cell>
        </row>
        <row r="210">
          <cell r="B210" t="str">
            <v>南川区鸣玉镇“稻香渔歌”乡村振兴示范长廊一期工程建设项目</v>
          </cell>
          <cell r="C210" t="str">
            <v>产业项目</v>
          </cell>
          <cell r="D210" t="str">
            <v>休闲农业与乡村旅游</v>
          </cell>
          <cell r="E210" t="str">
            <v>巩固提升类项目</v>
          </cell>
        </row>
        <row r="210">
          <cell r="G210" t="str">
            <v> 鸣玉镇中心社区“稻香渔歌”示范基地建设。</v>
          </cell>
          <cell r="H210" t="str">
            <v>否</v>
          </cell>
        </row>
        <row r="211">
          <cell r="B211" t="str">
            <v>南城街道双河场村2020年四好农村道路建设项目三标段</v>
          </cell>
          <cell r="C211" t="str">
            <v>村基础设施</v>
          </cell>
          <cell r="D211" t="str">
            <v>通村、组硬化路及护栏</v>
          </cell>
          <cell r="E211" t="str">
            <v>巩固提升类项目</v>
          </cell>
        </row>
        <row r="211">
          <cell r="G211" t="str">
            <v>农村四好道路建设，c25混凝土硬化长2.393公里，宽3.5米。</v>
          </cell>
          <cell r="H211" t="str">
            <v>是</v>
          </cell>
        </row>
        <row r="212">
          <cell r="B212" t="str">
            <v>南川区大有镇大保村2021年陈耳山扶贫及产业道路建设项目</v>
          </cell>
          <cell r="C212" t="str">
            <v>村基础设施</v>
          </cell>
          <cell r="D212" t="str">
            <v>产业路</v>
          </cell>
          <cell r="E212" t="str">
            <v>巩固提升类项目</v>
          </cell>
        </row>
        <row r="212">
          <cell r="G212" t="str">
            <v>硬化2.5m宽、15cm厚入户道路1.09公里。</v>
          </cell>
          <cell r="H212" t="str">
            <v>是</v>
          </cell>
        </row>
      </sheetData>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226"/>
  <sheetViews>
    <sheetView tabSelected="1" workbookViewId="0">
      <pane xSplit="3" ySplit="7" topLeftCell="G120" activePane="bottomRight" state="frozen"/>
      <selection/>
      <selection pane="topRight"/>
      <selection pane="bottomLeft"/>
      <selection pane="bottomRight" activeCell="N120" sqref="N120"/>
    </sheetView>
  </sheetViews>
  <sheetFormatPr defaultColWidth="9" defaultRowHeight="12"/>
  <cols>
    <col min="1" max="1" width="3.75" style="3" customWidth="1"/>
    <col min="2" max="2" width="20.75" style="6" customWidth="1"/>
    <col min="3" max="4" width="7.25" style="3" customWidth="1"/>
    <col min="5" max="5" width="40.75" style="6" customWidth="1"/>
    <col min="6" max="6" width="5.375" style="3" customWidth="1"/>
    <col min="7" max="7" width="16.125" style="3" customWidth="1"/>
    <col min="8" max="8" width="37.25" style="6" customWidth="1"/>
    <col min="9" max="9" width="29.625" style="6" customWidth="1"/>
    <col min="10" max="10" width="19.875" style="6" customWidth="1"/>
    <col min="11" max="11" width="21.625" style="7" customWidth="1"/>
    <col min="12" max="18" width="12.625" style="3" customWidth="1"/>
    <col min="19" max="20" width="8.25" style="3" customWidth="1"/>
    <col min="21" max="21" width="5.75" style="3" customWidth="1"/>
    <col min="22" max="22" width="4.5" style="3" customWidth="1"/>
    <col min="23" max="23" width="9.25" style="3" customWidth="1"/>
    <col min="24" max="24" width="9.875" style="3" customWidth="1"/>
    <col min="25" max="25" width="11.375" style="8" customWidth="1"/>
    <col min="26" max="26" width="12" style="8" customWidth="1"/>
    <col min="27" max="27" width="6.625" style="8" customWidth="1"/>
    <col min="28" max="28" width="8.625" style="8" customWidth="1"/>
    <col min="29" max="29" width="10" style="8" customWidth="1"/>
    <col min="30" max="30" width="7.125" style="3" customWidth="1"/>
    <col min="31" max="31" width="6.625" style="3" customWidth="1"/>
    <col min="32" max="33" width="4.625" style="3" customWidth="1"/>
    <col min="34" max="35" width="5.75" style="3" customWidth="1"/>
    <col min="36" max="36" width="5.5" style="3" customWidth="1"/>
    <col min="37" max="37" width="4.58333333333333" style="3" customWidth="1"/>
    <col min="38" max="38" width="10.125" style="3" customWidth="1"/>
    <col min="39" max="39" width="6.75" style="3" customWidth="1"/>
    <col min="40" max="40" width="9.75" style="3" customWidth="1"/>
    <col min="41" max="41" width="6" style="3" customWidth="1"/>
    <col min="42" max="42" width="15" style="9" customWidth="1"/>
    <col min="43" max="43" width="21.2416666666667" style="3" customWidth="1"/>
    <col min="44" max="16384" width="9" style="3"/>
  </cols>
  <sheetData>
    <row r="1" s="3" customFormat="1" ht="22.5" customHeight="1" spans="1:42">
      <c r="A1" s="10" t="s">
        <v>0</v>
      </c>
      <c r="B1" s="10"/>
      <c r="C1" s="10"/>
      <c r="D1" s="10"/>
      <c r="E1" s="10"/>
      <c r="H1" s="6"/>
      <c r="I1" s="6"/>
      <c r="J1" s="6"/>
      <c r="K1" s="7"/>
      <c r="Y1" s="8"/>
      <c r="Z1" s="8"/>
      <c r="AA1" s="8"/>
      <c r="AB1" s="8"/>
      <c r="AC1" s="8"/>
      <c r="AP1" s="9"/>
    </row>
    <row r="2" s="3" customFormat="1" ht="46" customHeight="1" spans="1:42">
      <c r="A2" s="11" t="s">
        <v>1</v>
      </c>
      <c r="B2" s="12"/>
      <c r="C2" s="11"/>
      <c r="D2" s="11"/>
      <c r="E2" s="12"/>
      <c r="F2" s="11"/>
      <c r="G2" s="11"/>
      <c r="H2" s="12"/>
      <c r="I2" s="12"/>
      <c r="J2" s="12"/>
      <c r="K2" s="11"/>
      <c r="L2" s="11"/>
      <c r="M2" s="11"/>
      <c r="N2" s="11"/>
      <c r="O2" s="11"/>
      <c r="P2" s="11"/>
      <c r="Q2" s="11"/>
      <c r="R2" s="11"/>
      <c r="S2" s="11"/>
      <c r="T2" s="11"/>
      <c r="U2" s="11"/>
      <c r="V2" s="11"/>
      <c r="W2" s="11"/>
      <c r="X2" s="11"/>
      <c r="Y2" s="50"/>
      <c r="Z2" s="50"/>
      <c r="AA2" s="50"/>
      <c r="AB2" s="50"/>
      <c r="AC2" s="50"/>
      <c r="AD2" s="11"/>
      <c r="AE2" s="11"/>
      <c r="AF2" s="11"/>
      <c r="AG2" s="11"/>
      <c r="AH2" s="11"/>
      <c r="AI2" s="11"/>
      <c r="AJ2" s="11"/>
      <c r="AK2" s="11"/>
      <c r="AL2" s="11"/>
      <c r="AM2" s="11"/>
      <c r="AN2" s="11"/>
      <c r="AO2" s="11"/>
      <c r="AP2" s="60"/>
    </row>
    <row r="3" s="4" customFormat="1" ht="28.5" customHeight="1" spans="1:42">
      <c r="A3" s="13" t="s">
        <v>2</v>
      </c>
      <c r="B3" s="13" t="s">
        <v>3</v>
      </c>
      <c r="C3" s="13" t="s">
        <v>4</v>
      </c>
      <c r="D3" s="14" t="s">
        <v>5</v>
      </c>
      <c r="E3" s="13" t="s">
        <v>6</v>
      </c>
      <c r="F3" s="13" t="s">
        <v>7</v>
      </c>
      <c r="G3" s="13" t="s">
        <v>8</v>
      </c>
      <c r="H3" s="14" t="s">
        <v>9</v>
      </c>
      <c r="I3" s="14" t="s">
        <v>10</v>
      </c>
      <c r="J3" s="14" t="s">
        <v>11</v>
      </c>
      <c r="K3" s="14"/>
      <c r="L3" s="14"/>
      <c r="M3" s="14"/>
      <c r="N3" s="14"/>
      <c r="O3" s="14"/>
      <c r="P3" s="14"/>
      <c r="Q3" s="14"/>
      <c r="R3" s="14"/>
      <c r="S3" s="45" t="s">
        <v>12</v>
      </c>
      <c r="T3" s="46"/>
      <c r="U3" s="14" t="s">
        <v>13</v>
      </c>
      <c r="V3" s="13" t="s">
        <v>14</v>
      </c>
      <c r="W3" s="45" t="s">
        <v>15</v>
      </c>
      <c r="X3" s="46"/>
      <c r="Y3" s="51" t="s">
        <v>16</v>
      </c>
      <c r="Z3" s="51"/>
      <c r="AA3" s="51"/>
      <c r="AB3" s="51"/>
      <c r="AC3" s="51"/>
      <c r="AD3" s="45" t="s">
        <v>17</v>
      </c>
      <c r="AE3" s="46"/>
      <c r="AF3" s="14" t="s">
        <v>18</v>
      </c>
      <c r="AG3" s="14" t="s">
        <v>19</v>
      </c>
      <c r="AH3" s="14" t="s">
        <v>20</v>
      </c>
      <c r="AI3" s="14"/>
      <c r="AJ3" s="14" t="s">
        <v>21</v>
      </c>
      <c r="AK3" s="14" t="s">
        <v>22</v>
      </c>
      <c r="AL3" s="14"/>
      <c r="AM3" s="14" t="s">
        <v>23</v>
      </c>
      <c r="AN3" s="14"/>
      <c r="AO3" s="14" t="s">
        <v>24</v>
      </c>
      <c r="AP3" s="61" t="s">
        <v>25</v>
      </c>
    </row>
    <row r="4" s="4" customFormat="1" ht="17.25" customHeight="1" spans="1:42">
      <c r="A4" s="15"/>
      <c r="B4" s="15"/>
      <c r="C4" s="15"/>
      <c r="D4" s="14"/>
      <c r="E4" s="15"/>
      <c r="F4" s="15"/>
      <c r="G4" s="15"/>
      <c r="H4" s="14"/>
      <c r="I4" s="14"/>
      <c r="J4" s="14" t="s">
        <v>26</v>
      </c>
      <c r="K4" s="14" t="s">
        <v>27</v>
      </c>
      <c r="L4" s="14"/>
      <c r="M4" s="14"/>
      <c r="N4" s="14"/>
      <c r="O4" s="14" t="s">
        <v>28</v>
      </c>
      <c r="P4" s="14"/>
      <c r="Q4" s="14"/>
      <c r="R4" s="14" t="s">
        <v>29</v>
      </c>
      <c r="S4" s="13" t="s">
        <v>30</v>
      </c>
      <c r="T4" s="13" t="s">
        <v>31</v>
      </c>
      <c r="U4" s="14"/>
      <c r="V4" s="15"/>
      <c r="W4" s="13" t="s">
        <v>32</v>
      </c>
      <c r="X4" s="13" t="s">
        <v>33</v>
      </c>
      <c r="Y4" s="51" t="s">
        <v>34</v>
      </c>
      <c r="Z4" s="52" t="s">
        <v>35</v>
      </c>
      <c r="AA4" s="53"/>
      <c r="AB4" s="54"/>
      <c r="AC4" s="51" t="s">
        <v>36</v>
      </c>
      <c r="AD4" s="13" t="s">
        <v>37</v>
      </c>
      <c r="AE4" s="13" t="s">
        <v>38</v>
      </c>
      <c r="AF4" s="14"/>
      <c r="AG4" s="14"/>
      <c r="AH4" s="14" t="s">
        <v>39</v>
      </c>
      <c r="AI4" s="14" t="s">
        <v>40</v>
      </c>
      <c r="AJ4" s="14"/>
      <c r="AK4" s="14" t="s">
        <v>41</v>
      </c>
      <c r="AL4" s="14" t="s">
        <v>42</v>
      </c>
      <c r="AM4" s="14" t="s">
        <v>23</v>
      </c>
      <c r="AN4" s="14" t="s">
        <v>43</v>
      </c>
      <c r="AO4" s="14"/>
      <c r="AP4" s="61"/>
    </row>
    <row r="5" s="4" customFormat="1" ht="11.25" customHeight="1" spans="1:42">
      <c r="A5" s="15"/>
      <c r="B5" s="15"/>
      <c r="C5" s="15"/>
      <c r="D5" s="14"/>
      <c r="E5" s="15"/>
      <c r="F5" s="15"/>
      <c r="G5" s="15"/>
      <c r="H5" s="14"/>
      <c r="I5" s="14"/>
      <c r="J5" s="14"/>
      <c r="K5" s="14" t="s">
        <v>44</v>
      </c>
      <c r="L5" s="14" t="s">
        <v>45</v>
      </c>
      <c r="M5" s="14" t="s">
        <v>46</v>
      </c>
      <c r="N5" s="14" t="s">
        <v>47</v>
      </c>
      <c r="O5" s="14" t="s">
        <v>48</v>
      </c>
      <c r="P5" s="14" t="s">
        <v>49</v>
      </c>
      <c r="Q5" s="14" t="s">
        <v>50</v>
      </c>
      <c r="R5" s="14"/>
      <c r="S5" s="15"/>
      <c r="T5" s="15"/>
      <c r="U5" s="14"/>
      <c r="V5" s="15"/>
      <c r="W5" s="15"/>
      <c r="X5" s="15"/>
      <c r="Y5" s="51"/>
      <c r="Z5" s="55" t="s">
        <v>51</v>
      </c>
      <c r="AA5" s="55" t="s">
        <v>52</v>
      </c>
      <c r="AB5" s="55" t="s">
        <v>53</v>
      </c>
      <c r="AC5" s="51"/>
      <c r="AD5" s="15"/>
      <c r="AE5" s="15"/>
      <c r="AF5" s="14"/>
      <c r="AG5" s="14"/>
      <c r="AH5" s="14"/>
      <c r="AI5" s="14"/>
      <c r="AJ5" s="14"/>
      <c r="AK5" s="14"/>
      <c r="AL5" s="14"/>
      <c r="AM5" s="14"/>
      <c r="AN5" s="14"/>
      <c r="AO5" s="14"/>
      <c r="AP5" s="61"/>
    </row>
    <row r="6" s="4" customFormat="1" ht="51" customHeight="1" spans="1:42">
      <c r="A6" s="16"/>
      <c r="B6" s="16"/>
      <c r="C6" s="16"/>
      <c r="D6" s="14"/>
      <c r="E6" s="16"/>
      <c r="F6" s="16"/>
      <c r="G6" s="16"/>
      <c r="H6" s="14"/>
      <c r="I6" s="14"/>
      <c r="J6" s="14"/>
      <c r="K6" s="14"/>
      <c r="L6" s="14" t="s">
        <v>45</v>
      </c>
      <c r="M6" s="14" t="s">
        <v>46</v>
      </c>
      <c r="N6" s="14" t="s">
        <v>47</v>
      </c>
      <c r="O6" s="14" t="s">
        <v>48</v>
      </c>
      <c r="P6" s="14" t="s">
        <v>49</v>
      </c>
      <c r="Q6" s="14" t="s">
        <v>50</v>
      </c>
      <c r="R6" s="14"/>
      <c r="S6" s="16"/>
      <c r="T6" s="16"/>
      <c r="U6" s="14"/>
      <c r="V6" s="16"/>
      <c r="W6" s="16"/>
      <c r="X6" s="16"/>
      <c r="Y6" s="51"/>
      <c r="Z6" s="56"/>
      <c r="AA6" s="56"/>
      <c r="AB6" s="56"/>
      <c r="AC6" s="51"/>
      <c r="AD6" s="16"/>
      <c r="AE6" s="16"/>
      <c r="AF6" s="14"/>
      <c r="AG6" s="14"/>
      <c r="AH6" s="14"/>
      <c r="AI6" s="14"/>
      <c r="AJ6" s="14"/>
      <c r="AK6" s="14"/>
      <c r="AL6" s="14"/>
      <c r="AM6" s="14"/>
      <c r="AN6" s="14"/>
      <c r="AO6" s="14"/>
      <c r="AP6" s="61"/>
    </row>
    <row r="7" s="3" customFormat="1" ht="38" customHeight="1" spans="1:42">
      <c r="A7" s="17" t="s">
        <v>54</v>
      </c>
      <c r="B7" s="18"/>
      <c r="C7" s="17"/>
      <c r="D7" s="17"/>
      <c r="E7" s="18"/>
      <c r="F7" s="17"/>
      <c r="G7" s="17"/>
      <c r="H7" s="18"/>
      <c r="I7" s="18"/>
      <c r="J7" s="18"/>
      <c r="K7" s="41"/>
      <c r="L7" s="17"/>
      <c r="M7" s="17"/>
      <c r="N7" s="17"/>
      <c r="O7" s="17"/>
      <c r="P7" s="17"/>
      <c r="Q7" s="17"/>
      <c r="R7" s="17"/>
      <c r="S7" s="47"/>
      <c r="T7" s="17"/>
      <c r="U7" s="17"/>
      <c r="V7" s="17"/>
      <c r="W7" s="17"/>
      <c r="X7" s="17"/>
      <c r="Y7" s="57">
        <f>SUM(Y8:Y226)</f>
        <v>18333.763433</v>
      </c>
      <c r="Z7" s="57">
        <f>SUM(Z8:Z226)</f>
        <v>13743.507433</v>
      </c>
      <c r="AA7" s="57">
        <f>SUM(AA8:AA226)</f>
        <v>0</v>
      </c>
      <c r="AB7" s="57">
        <f>SUM(AB8:AB226)</f>
        <v>2677.01</v>
      </c>
      <c r="AC7" s="57">
        <f>SUM(AC8:AC226)</f>
        <v>1913.246</v>
      </c>
      <c r="AD7" s="17"/>
      <c r="AE7" s="17"/>
      <c r="AF7" s="17"/>
      <c r="AG7" s="17"/>
      <c r="AH7" s="17"/>
      <c r="AI7" s="17"/>
      <c r="AJ7" s="17"/>
      <c r="AK7" s="17"/>
      <c r="AL7" s="17"/>
      <c r="AM7" s="17"/>
      <c r="AN7" s="17"/>
      <c r="AO7" s="17"/>
      <c r="AP7" s="62"/>
    </row>
    <row r="8" s="5" customFormat="1" ht="90" customHeight="1" spans="1:42">
      <c r="A8" s="19">
        <v>1</v>
      </c>
      <c r="B8" s="20" t="s">
        <v>55</v>
      </c>
      <c r="C8" s="19" t="s">
        <v>56</v>
      </c>
      <c r="D8" s="19" t="s">
        <v>57</v>
      </c>
      <c r="E8" s="21" t="s">
        <v>58</v>
      </c>
      <c r="F8" s="19" t="s">
        <v>59</v>
      </c>
      <c r="G8" s="19" t="s">
        <v>60</v>
      </c>
      <c r="H8" s="21" t="s">
        <v>61</v>
      </c>
      <c r="I8" s="21" t="s">
        <v>62</v>
      </c>
      <c r="J8" s="21" t="s">
        <v>63</v>
      </c>
      <c r="K8" s="19" t="s">
        <v>63</v>
      </c>
      <c r="L8" s="19" t="s">
        <v>64</v>
      </c>
      <c r="M8" s="19" t="s">
        <v>65</v>
      </c>
      <c r="N8" s="19" t="s">
        <v>66</v>
      </c>
      <c r="O8" s="19" t="s">
        <v>67</v>
      </c>
      <c r="P8" s="19" t="s">
        <v>68</v>
      </c>
      <c r="Q8" s="19" t="s">
        <v>69</v>
      </c>
      <c r="R8" s="19" t="s">
        <v>70</v>
      </c>
      <c r="S8" s="19" t="s">
        <v>71</v>
      </c>
      <c r="T8" s="19" t="s">
        <v>72</v>
      </c>
      <c r="U8" s="19">
        <v>2021</v>
      </c>
      <c r="V8" s="19" t="s">
        <v>73</v>
      </c>
      <c r="W8" s="19">
        <v>2021.1</v>
      </c>
      <c r="X8" s="19">
        <v>2021.6</v>
      </c>
      <c r="Y8" s="32">
        <f>Z8+AA8+AB8+AC8</f>
        <v>120</v>
      </c>
      <c r="Z8" s="32">
        <v>120</v>
      </c>
      <c r="AA8" s="32"/>
      <c r="AB8" s="32"/>
      <c r="AC8" s="32"/>
      <c r="AD8" s="19">
        <v>10</v>
      </c>
      <c r="AE8" s="19">
        <v>10</v>
      </c>
      <c r="AF8" s="19" t="s">
        <v>74</v>
      </c>
      <c r="AG8" s="19" t="s">
        <v>74</v>
      </c>
      <c r="AH8" s="19" t="s">
        <v>74</v>
      </c>
      <c r="AI8" s="19" t="s">
        <v>73</v>
      </c>
      <c r="AJ8" s="19" t="str">
        <f>VLOOKUP('[2]表1  区（县）2021年衔接资金项目总表'!$B$1:$B$65536,'[2]表1  区（县）2021年衔接资金项目总表'!$B$1:$H$65536,7,FALSE)</f>
        <v>是</v>
      </c>
      <c r="AK8" s="19" t="s">
        <v>74</v>
      </c>
      <c r="AL8" s="19" t="s">
        <v>75</v>
      </c>
      <c r="AM8" s="19" t="s">
        <v>74</v>
      </c>
      <c r="AN8" s="19" t="s">
        <v>75</v>
      </c>
      <c r="AO8" s="19" t="s">
        <v>76</v>
      </c>
      <c r="AP8" s="48">
        <v>71645974</v>
      </c>
    </row>
    <row r="9" s="5" customFormat="1" ht="93" customHeight="1" spans="1:42">
      <c r="A9" s="19">
        <v>2</v>
      </c>
      <c r="B9" s="20" t="s">
        <v>77</v>
      </c>
      <c r="C9" s="19" t="s">
        <v>78</v>
      </c>
      <c r="D9" s="19" t="s">
        <v>57</v>
      </c>
      <c r="E9" s="21" t="s">
        <v>79</v>
      </c>
      <c r="F9" s="19" t="s">
        <v>59</v>
      </c>
      <c r="G9" s="19" t="s">
        <v>80</v>
      </c>
      <c r="H9" s="21" t="s">
        <v>81</v>
      </c>
      <c r="I9" s="21" t="s">
        <v>82</v>
      </c>
      <c r="J9" s="21" t="s">
        <v>83</v>
      </c>
      <c r="K9" s="19" t="s">
        <v>84</v>
      </c>
      <c r="L9" s="19" t="s">
        <v>64</v>
      </c>
      <c r="M9" s="19" t="s">
        <v>65</v>
      </c>
      <c r="N9" s="19" t="s">
        <v>85</v>
      </c>
      <c r="O9" s="19" t="s">
        <v>86</v>
      </c>
      <c r="P9" s="19" t="s">
        <v>87</v>
      </c>
      <c r="Q9" s="19" t="s">
        <v>88</v>
      </c>
      <c r="R9" s="19" t="s">
        <v>70</v>
      </c>
      <c r="S9" s="19" t="s">
        <v>71</v>
      </c>
      <c r="T9" s="19" t="s">
        <v>72</v>
      </c>
      <c r="U9" s="19">
        <v>2021</v>
      </c>
      <c r="V9" s="19" t="s">
        <v>73</v>
      </c>
      <c r="W9" s="19">
        <v>2021.6</v>
      </c>
      <c r="X9" s="19">
        <v>2021.12</v>
      </c>
      <c r="Y9" s="32">
        <f t="shared" ref="Y9:Y72" si="0">Z9+AA9+AB9+AC9</f>
        <v>120</v>
      </c>
      <c r="Z9" s="32">
        <v>120</v>
      </c>
      <c r="AA9" s="32"/>
      <c r="AB9" s="32"/>
      <c r="AC9" s="32"/>
      <c r="AD9" s="19">
        <v>3</v>
      </c>
      <c r="AE9" s="19">
        <v>3</v>
      </c>
      <c r="AF9" s="19" t="s">
        <v>74</v>
      </c>
      <c r="AG9" s="19" t="s">
        <v>74</v>
      </c>
      <c r="AH9" s="19" t="s">
        <v>74</v>
      </c>
      <c r="AI9" s="19" t="s">
        <v>73</v>
      </c>
      <c r="AJ9" s="19" t="str">
        <f>VLOOKUP('[2]表1  区（县）2021年衔接资金项目总表'!$B$1:$B$65536,'[2]表1  区（县）2021年衔接资金项目总表'!$B$1:$H$65536,7,FALSE)</f>
        <v>是</v>
      </c>
      <c r="AK9" s="19" t="s">
        <v>74</v>
      </c>
      <c r="AL9" s="19" t="s">
        <v>75</v>
      </c>
      <c r="AM9" s="19" t="s">
        <v>74</v>
      </c>
      <c r="AN9" s="19" t="s">
        <v>75</v>
      </c>
      <c r="AO9" s="19" t="s">
        <v>76</v>
      </c>
      <c r="AP9" s="48">
        <v>71645975</v>
      </c>
    </row>
    <row r="10" s="5" customFormat="1" ht="121.5" spans="1:42">
      <c r="A10" s="19">
        <v>3</v>
      </c>
      <c r="B10" s="20" t="s">
        <v>89</v>
      </c>
      <c r="C10" s="19" t="s">
        <v>90</v>
      </c>
      <c r="D10" s="19" t="s">
        <v>91</v>
      </c>
      <c r="E10" s="21" t="s">
        <v>92</v>
      </c>
      <c r="F10" s="19" t="s">
        <v>59</v>
      </c>
      <c r="G10" s="19" t="s">
        <v>93</v>
      </c>
      <c r="H10" s="21" t="s">
        <v>94</v>
      </c>
      <c r="I10" s="21" t="s">
        <v>95</v>
      </c>
      <c r="J10" s="21" t="s">
        <v>96</v>
      </c>
      <c r="K10" s="19" t="s">
        <v>97</v>
      </c>
      <c r="L10" s="19" t="s">
        <v>64</v>
      </c>
      <c r="M10" s="19" t="s">
        <v>65</v>
      </c>
      <c r="N10" s="19" t="s">
        <v>98</v>
      </c>
      <c r="O10" s="19" t="s">
        <v>99</v>
      </c>
      <c r="P10" s="19" t="s">
        <v>100</v>
      </c>
      <c r="Q10" s="19" t="s">
        <v>101</v>
      </c>
      <c r="R10" s="19" t="s">
        <v>70</v>
      </c>
      <c r="S10" s="19" t="s">
        <v>102</v>
      </c>
      <c r="T10" s="19" t="s">
        <v>103</v>
      </c>
      <c r="U10" s="19">
        <v>2021</v>
      </c>
      <c r="V10" s="19" t="s">
        <v>73</v>
      </c>
      <c r="W10" s="19">
        <v>2021.12</v>
      </c>
      <c r="X10" s="19">
        <v>2021.12</v>
      </c>
      <c r="Y10" s="32">
        <v>637</v>
      </c>
      <c r="Z10" s="32">
        <v>637</v>
      </c>
      <c r="AA10" s="32"/>
      <c r="AB10" s="32"/>
      <c r="AC10" s="32"/>
      <c r="AD10" s="19">
        <v>1500</v>
      </c>
      <c r="AE10" s="19">
        <v>1500</v>
      </c>
      <c r="AF10" s="19" t="s">
        <v>74</v>
      </c>
      <c r="AG10" s="19" t="s">
        <v>74</v>
      </c>
      <c r="AH10" s="19" t="s">
        <v>73</v>
      </c>
      <c r="AI10" s="19" t="s">
        <v>73</v>
      </c>
      <c r="AJ10" s="19" t="str">
        <f>VLOOKUP('[2]表1  区（县）2021年衔接资金项目总表'!$B$1:$B$65536,'[2]表1  区（县）2021年衔接资金项目总表'!$B$1:$H$65536,7,FALSE)</f>
        <v>是</v>
      </c>
      <c r="AK10" s="19" t="s">
        <v>74</v>
      </c>
      <c r="AL10" s="19" t="s">
        <v>75</v>
      </c>
      <c r="AM10" s="19" t="s">
        <v>74</v>
      </c>
      <c r="AN10" s="19" t="s">
        <v>75</v>
      </c>
      <c r="AO10" s="19" t="s">
        <v>104</v>
      </c>
      <c r="AP10" s="48">
        <v>15310111200</v>
      </c>
    </row>
    <row r="11" s="5" customFormat="1" ht="108" spans="1:42">
      <c r="A11" s="19">
        <v>4</v>
      </c>
      <c r="B11" s="20" t="s">
        <v>105</v>
      </c>
      <c r="C11" s="19" t="s">
        <v>90</v>
      </c>
      <c r="D11" s="19" t="s">
        <v>91</v>
      </c>
      <c r="E11" s="21" t="s">
        <v>106</v>
      </c>
      <c r="F11" s="19" t="s">
        <v>59</v>
      </c>
      <c r="G11" s="19" t="s">
        <v>107</v>
      </c>
      <c r="H11" s="21" t="s">
        <v>108</v>
      </c>
      <c r="I11" s="21" t="s">
        <v>109</v>
      </c>
      <c r="J11" s="21" t="s">
        <v>110</v>
      </c>
      <c r="K11" s="19" t="s">
        <v>111</v>
      </c>
      <c r="L11" s="19" t="s">
        <v>64</v>
      </c>
      <c r="M11" s="19" t="s">
        <v>65</v>
      </c>
      <c r="N11" s="19" t="s">
        <v>112</v>
      </c>
      <c r="O11" s="19" t="s">
        <v>113</v>
      </c>
      <c r="P11" s="19" t="s">
        <v>100</v>
      </c>
      <c r="Q11" s="19" t="s">
        <v>101</v>
      </c>
      <c r="R11" s="19" t="s">
        <v>70</v>
      </c>
      <c r="S11" s="19" t="s">
        <v>102</v>
      </c>
      <c r="T11" s="19" t="s">
        <v>103</v>
      </c>
      <c r="U11" s="19">
        <v>2021</v>
      </c>
      <c r="V11" s="19" t="s">
        <v>73</v>
      </c>
      <c r="W11" s="19">
        <v>2021.03</v>
      </c>
      <c r="X11" s="19">
        <v>2021.12</v>
      </c>
      <c r="Y11" s="32">
        <f t="shared" si="0"/>
        <v>380</v>
      </c>
      <c r="Z11" s="32">
        <v>380</v>
      </c>
      <c r="AA11" s="32"/>
      <c r="AB11" s="32"/>
      <c r="AC11" s="32"/>
      <c r="AD11" s="19">
        <v>1000</v>
      </c>
      <c r="AE11" s="19">
        <v>1000</v>
      </c>
      <c r="AF11" s="19" t="s">
        <v>74</v>
      </c>
      <c r="AG11" s="19" t="s">
        <v>74</v>
      </c>
      <c r="AH11" s="19" t="s">
        <v>73</v>
      </c>
      <c r="AI11" s="19" t="s">
        <v>73</v>
      </c>
      <c r="AJ11" s="19" t="str">
        <f>VLOOKUP('[2]表1  区（县）2021年衔接资金项目总表'!$B$1:$B$65536,'[2]表1  区（县）2021年衔接资金项目总表'!$B$1:$H$65536,7,FALSE)</f>
        <v>是</v>
      </c>
      <c r="AK11" s="19" t="s">
        <v>74</v>
      </c>
      <c r="AL11" s="19" t="s">
        <v>75</v>
      </c>
      <c r="AM11" s="19" t="s">
        <v>74</v>
      </c>
      <c r="AN11" s="19" t="s">
        <v>75</v>
      </c>
      <c r="AO11" s="19" t="s">
        <v>104</v>
      </c>
      <c r="AP11" s="48">
        <v>15310111200</v>
      </c>
    </row>
    <row r="12" s="5" customFormat="1" ht="67.5" spans="1:42">
      <c r="A12" s="19">
        <v>5</v>
      </c>
      <c r="B12" s="20" t="s">
        <v>114</v>
      </c>
      <c r="C12" s="19" t="s">
        <v>115</v>
      </c>
      <c r="D12" s="19" t="s">
        <v>57</v>
      </c>
      <c r="E12" s="21" t="s">
        <v>116</v>
      </c>
      <c r="F12" s="19" t="s">
        <v>59</v>
      </c>
      <c r="G12" s="19" t="s">
        <v>117</v>
      </c>
      <c r="H12" s="21" t="s">
        <v>118</v>
      </c>
      <c r="I12" s="21" t="s">
        <v>119</v>
      </c>
      <c r="J12" s="21" t="s">
        <v>120</v>
      </c>
      <c r="K12" s="19" t="s">
        <v>121</v>
      </c>
      <c r="L12" s="19" t="s">
        <v>122</v>
      </c>
      <c r="M12" s="19" t="s">
        <v>65</v>
      </c>
      <c r="N12" s="19" t="s">
        <v>123</v>
      </c>
      <c r="O12" s="19" t="s">
        <v>124</v>
      </c>
      <c r="P12" s="19" t="s">
        <v>125</v>
      </c>
      <c r="Q12" s="19" t="s">
        <v>101</v>
      </c>
      <c r="R12" s="19" t="s">
        <v>126</v>
      </c>
      <c r="S12" s="19" t="s">
        <v>127</v>
      </c>
      <c r="T12" s="19" t="s">
        <v>127</v>
      </c>
      <c r="U12" s="19">
        <v>2021</v>
      </c>
      <c r="V12" s="19" t="s">
        <v>73</v>
      </c>
      <c r="W12" s="19">
        <v>2021.01</v>
      </c>
      <c r="X12" s="19">
        <v>2021.12</v>
      </c>
      <c r="Y12" s="32">
        <f t="shared" si="0"/>
        <v>610</v>
      </c>
      <c r="Z12" s="32">
        <v>610</v>
      </c>
      <c r="AA12" s="32"/>
      <c r="AB12" s="32"/>
      <c r="AC12" s="32"/>
      <c r="AD12" s="19">
        <v>2000</v>
      </c>
      <c r="AE12" s="19">
        <v>2000</v>
      </c>
      <c r="AF12" s="19" t="s">
        <v>74</v>
      </c>
      <c r="AG12" s="19" t="s">
        <v>74</v>
      </c>
      <c r="AH12" s="19" t="s">
        <v>74</v>
      </c>
      <c r="AI12" s="19" t="s">
        <v>73</v>
      </c>
      <c r="AJ12" s="19" t="str">
        <f>VLOOKUP('[2]表1  区（县）2021年衔接资金项目总表'!$B$1:$B$65536,'[2]表1  区（县）2021年衔接资金项目总表'!$B$1:$H$65536,7,FALSE)</f>
        <v>是</v>
      </c>
      <c r="AK12" s="19" t="s">
        <v>74</v>
      </c>
      <c r="AL12" s="19" t="s">
        <v>75</v>
      </c>
      <c r="AM12" s="19" t="s">
        <v>74</v>
      </c>
      <c r="AN12" s="19" t="s">
        <v>75</v>
      </c>
      <c r="AO12" s="19" t="s">
        <v>128</v>
      </c>
      <c r="AP12" s="48">
        <v>13752882279</v>
      </c>
    </row>
    <row r="13" s="5" customFormat="1" ht="94.5" spans="1:42">
      <c r="A13" s="19">
        <v>6</v>
      </c>
      <c r="B13" s="20" t="s">
        <v>129</v>
      </c>
      <c r="C13" s="22" t="s">
        <v>130</v>
      </c>
      <c r="D13" s="19" t="s">
        <v>131</v>
      </c>
      <c r="E13" s="21" t="s">
        <v>132</v>
      </c>
      <c r="F13" s="19" t="s">
        <v>59</v>
      </c>
      <c r="G13" s="19" t="s">
        <v>133</v>
      </c>
      <c r="H13" s="21" t="s">
        <v>134</v>
      </c>
      <c r="I13" s="21" t="s">
        <v>135</v>
      </c>
      <c r="J13" s="21" t="s">
        <v>136</v>
      </c>
      <c r="K13" s="19" t="s">
        <v>137</v>
      </c>
      <c r="L13" s="19" t="s">
        <v>138</v>
      </c>
      <c r="M13" s="19" t="s">
        <v>139</v>
      </c>
      <c r="N13" s="19" t="s">
        <v>140</v>
      </c>
      <c r="O13" s="19" t="s">
        <v>141</v>
      </c>
      <c r="P13" s="19" t="s">
        <v>142</v>
      </c>
      <c r="Q13" s="19" t="s">
        <v>101</v>
      </c>
      <c r="R13" s="19" t="s">
        <v>126</v>
      </c>
      <c r="S13" s="19" t="s">
        <v>143</v>
      </c>
      <c r="T13" s="19" t="s">
        <v>143</v>
      </c>
      <c r="U13" s="19">
        <v>2021</v>
      </c>
      <c r="V13" s="19" t="s">
        <v>73</v>
      </c>
      <c r="W13" s="19">
        <v>2021.01</v>
      </c>
      <c r="X13" s="19">
        <v>2021.12</v>
      </c>
      <c r="Y13" s="32">
        <f t="shared" si="0"/>
        <v>518.271</v>
      </c>
      <c r="Z13" s="32">
        <v>518.271</v>
      </c>
      <c r="AA13" s="32"/>
      <c r="AB13" s="32"/>
      <c r="AC13" s="32"/>
      <c r="AD13" s="19">
        <v>39448</v>
      </c>
      <c r="AE13" s="19">
        <v>39448</v>
      </c>
      <c r="AF13" s="19" t="s">
        <v>74</v>
      </c>
      <c r="AG13" s="19" t="s">
        <v>74</v>
      </c>
      <c r="AH13" s="19" t="s">
        <v>74</v>
      </c>
      <c r="AI13" s="19" t="s">
        <v>73</v>
      </c>
      <c r="AJ13" s="19" t="str">
        <f>VLOOKUP('[2]表1  区（县）2021年衔接资金项目总表'!$B$1:$B$65536,'[2]表1  区（县）2021年衔接资金项目总表'!$B$1:$H$65536,7,FALSE)</f>
        <v>是</v>
      </c>
      <c r="AK13" s="19" t="s">
        <v>74</v>
      </c>
      <c r="AL13" s="19" t="s">
        <v>75</v>
      </c>
      <c r="AM13" s="19" t="s">
        <v>74</v>
      </c>
      <c r="AN13" s="19" t="s">
        <v>75</v>
      </c>
      <c r="AO13" s="19" t="s">
        <v>144</v>
      </c>
      <c r="AP13" s="48">
        <v>18580392957</v>
      </c>
    </row>
    <row r="14" s="5" customFormat="1" ht="67.5" spans="1:42">
      <c r="A14" s="19">
        <v>7</v>
      </c>
      <c r="B14" s="20" t="s">
        <v>145</v>
      </c>
      <c r="C14" s="22" t="s">
        <v>115</v>
      </c>
      <c r="D14" s="19" t="s">
        <v>146</v>
      </c>
      <c r="E14" s="21" t="s">
        <v>147</v>
      </c>
      <c r="F14" s="19" t="s">
        <v>59</v>
      </c>
      <c r="G14" s="19" t="s">
        <v>133</v>
      </c>
      <c r="H14" s="21" t="s">
        <v>148</v>
      </c>
      <c r="I14" s="21" t="s">
        <v>149</v>
      </c>
      <c r="J14" s="21" t="s">
        <v>147</v>
      </c>
      <c r="K14" s="19" t="s">
        <v>150</v>
      </c>
      <c r="L14" s="19" t="s">
        <v>151</v>
      </c>
      <c r="M14" s="19" t="s">
        <v>152</v>
      </c>
      <c r="N14" s="19" t="s">
        <v>150</v>
      </c>
      <c r="O14" s="19" t="s">
        <v>153</v>
      </c>
      <c r="P14" s="19" t="s">
        <v>154</v>
      </c>
      <c r="Q14" s="19" t="s">
        <v>101</v>
      </c>
      <c r="R14" s="19" t="s">
        <v>126</v>
      </c>
      <c r="S14" s="19" t="s">
        <v>143</v>
      </c>
      <c r="T14" s="19" t="s">
        <v>143</v>
      </c>
      <c r="U14" s="19">
        <v>2021</v>
      </c>
      <c r="V14" s="19" t="s">
        <v>73</v>
      </c>
      <c r="W14" s="19">
        <v>2021.01</v>
      </c>
      <c r="X14" s="19">
        <v>2021.12</v>
      </c>
      <c r="Y14" s="32">
        <f t="shared" si="0"/>
        <v>491.051534</v>
      </c>
      <c r="Z14" s="32">
        <v>491.051534</v>
      </c>
      <c r="AA14" s="32"/>
      <c r="AB14" s="32"/>
      <c r="AC14" s="32"/>
      <c r="AD14" s="19">
        <v>2200</v>
      </c>
      <c r="AE14" s="19">
        <v>2200</v>
      </c>
      <c r="AF14" s="19" t="s">
        <v>74</v>
      </c>
      <c r="AG14" s="19" t="s">
        <v>74</v>
      </c>
      <c r="AH14" s="19" t="s">
        <v>74</v>
      </c>
      <c r="AI14" s="19" t="s">
        <v>73</v>
      </c>
      <c r="AJ14" s="19" t="str">
        <f>VLOOKUP('[2]表1  区（县）2021年衔接资金项目总表'!$B$1:$B$65536,'[2]表1  区（县）2021年衔接资金项目总表'!$B$1:$H$65536,7,FALSE)</f>
        <v>是</v>
      </c>
      <c r="AK14" s="19" t="s">
        <v>74</v>
      </c>
      <c r="AL14" s="19" t="s">
        <v>75</v>
      </c>
      <c r="AM14" s="19" t="s">
        <v>74</v>
      </c>
      <c r="AN14" s="19" t="s">
        <v>75</v>
      </c>
      <c r="AO14" s="19" t="s">
        <v>155</v>
      </c>
      <c r="AP14" s="48">
        <v>13594548966</v>
      </c>
    </row>
    <row r="15" s="5" customFormat="1" ht="54" spans="1:42">
      <c r="A15" s="19">
        <v>8</v>
      </c>
      <c r="B15" s="20" t="s">
        <v>156</v>
      </c>
      <c r="C15" s="22" t="s">
        <v>157</v>
      </c>
      <c r="D15" s="19" t="s">
        <v>157</v>
      </c>
      <c r="E15" s="21" t="s">
        <v>158</v>
      </c>
      <c r="F15" s="19" t="s">
        <v>59</v>
      </c>
      <c r="G15" s="19" t="s">
        <v>133</v>
      </c>
      <c r="H15" s="21" t="s">
        <v>159</v>
      </c>
      <c r="I15" s="21" t="s">
        <v>160</v>
      </c>
      <c r="J15" s="21" t="s">
        <v>161</v>
      </c>
      <c r="K15" s="19" t="s">
        <v>162</v>
      </c>
      <c r="L15" s="19" t="s">
        <v>163</v>
      </c>
      <c r="M15" s="19" t="s">
        <v>65</v>
      </c>
      <c r="N15" s="19" t="s">
        <v>164</v>
      </c>
      <c r="O15" s="19" t="s">
        <v>165</v>
      </c>
      <c r="P15" s="19" t="s">
        <v>166</v>
      </c>
      <c r="Q15" s="19" t="s">
        <v>101</v>
      </c>
      <c r="R15" s="19" t="s">
        <v>167</v>
      </c>
      <c r="S15" s="19" t="s">
        <v>143</v>
      </c>
      <c r="T15" s="19" t="s">
        <v>143</v>
      </c>
      <c r="U15" s="19">
        <v>2021</v>
      </c>
      <c r="V15" s="19" t="s">
        <v>73</v>
      </c>
      <c r="W15" s="19">
        <v>2021.01</v>
      </c>
      <c r="X15" s="19">
        <v>2021.12</v>
      </c>
      <c r="Y15" s="32">
        <f t="shared" si="0"/>
        <v>73.5</v>
      </c>
      <c r="Z15" s="32">
        <v>73.5</v>
      </c>
      <c r="AA15" s="32"/>
      <c r="AB15" s="32"/>
      <c r="AC15" s="32"/>
      <c r="AD15" s="19">
        <v>2880</v>
      </c>
      <c r="AE15" s="19">
        <v>2880</v>
      </c>
      <c r="AF15" s="19" t="s">
        <v>74</v>
      </c>
      <c r="AG15" s="19" t="s">
        <v>74</v>
      </c>
      <c r="AH15" s="19" t="s">
        <v>74</v>
      </c>
      <c r="AI15" s="19" t="s">
        <v>73</v>
      </c>
      <c r="AJ15" s="19" t="str">
        <f>VLOOKUP('[2]表1  区（县）2021年衔接资金项目总表'!$B$1:$B$65536,'[2]表1  区（县）2021年衔接资金项目总表'!$B$1:$H$65536,7,FALSE)</f>
        <v>是</v>
      </c>
      <c r="AK15" s="19" t="s">
        <v>74</v>
      </c>
      <c r="AL15" s="19" t="s">
        <v>75</v>
      </c>
      <c r="AM15" s="19" t="s">
        <v>74</v>
      </c>
      <c r="AN15" s="19" t="s">
        <v>75</v>
      </c>
      <c r="AO15" s="19" t="s">
        <v>168</v>
      </c>
      <c r="AP15" s="48">
        <v>15823905505</v>
      </c>
    </row>
    <row r="16" s="5" customFormat="1" ht="121.5" spans="1:42">
      <c r="A16" s="19">
        <v>9</v>
      </c>
      <c r="B16" s="20" t="s">
        <v>169</v>
      </c>
      <c r="C16" s="22" t="s">
        <v>56</v>
      </c>
      <c r="D16" s="19" t="s">
        <v>57</v>
      </c>
      <c r="E16" s="22" t="s">
        <v>170</v>
      </c>
      <c r="F16" s="19" t="s">
        <v>59</v>
      </c>
      <c r="G16" s="19" t="s">
        <v>171</v>
      </c>
      <c r="H16" s="21" t="s">
        <v>172</v>
      </c>
      <c r="I16" s="21" t="s">
        <v>173</v>
      </c>
      <c r="J16" s="21" t="s">
        <v>174</v>
      </c>
      <c r="K16" s="19" t="s">
        <v>175</v>
      </c>
      <c r="L16" s="19" t="s">
        <v>163</v>
      </c>
      <c r="M16" s="19" t="s">
        <v>65</v>
      </c>
      <c r="N16" s="19" t="s">
        <v>176</v>
      </c>
      <c r="O16" s="19" t="s">
        <v>177</v>
      </c>
      <c r="P16" s="19" t="s">
        <v>178</v>
      </c>
      <c r="Q16" s="19" t="s">
        <v>101</v>
      </c>
      <c r="R16" s="19" t="s">
        <v>167</v>
      </c>
      <c r="S16" s="19" t="s">
        <v>143</v>
      </c>
      <c r="T16" s="19" t="s">
        <v>143</v>
      </c>
      <c r="U16" s="19">
        <v>2021</v>
      </c>
      <c r="V16" s="19" t="s">
        <v>73</v>
      </c>
      <c r="W16" s="19">
        <v>2021.01</v>
      </c>
      <c r="X16" s="19">
        <v>2021.12</v>
      </c>
      <c r="Y16" s="32">
        <f t="shared" si="0"/>
        <v>125.7</v>
      </c>
      <c r="Z16" s="32">
        <v>125.7</v>
      </c>
      <c r="AA16" s="32"/>
      <c r="AB16" s="32"/>
      <c r="AC16" s="32"/>
      <c r="AD16" s="19">
        <v>150</v>
      </c>
      <c r="AE16" s="19">
        <v>150</v>
      </c>
      <c r="AF16" s="19" t="s">
        <v>74</v>
      </c>
      <c r="AG16" s="19" t="s">
        <v>74</v>
      </c>
      <c r="AH16" s="19" t="s">
        <v>73</v>
      </c>
      <c r="AI16" s="19" t="s">
        <v>74</v>
      </c>
      <c r="AJ16" s="19" t="str">
        <f>VLOOKUP('[2]表1  区（县）2021年衔接资金项目总表'!$B$1:$B$65536,'[2]表1  区（县）2021年衔接资金项目总表'!$B$1:$H$65536,7,FALSE)</f>
        <v>是</v>
      </c>
      <c r="AK16" s="19" t="s">
        <v>74</v>
      </c>
      <c r="AL16" s="19" t="s">
        <v>75</v>
      </c>
      <c r="AM16" s="19" t="s">
        <v>74</v>
      </c>
      <c r="AN16" s="19" t="s">
        <v>75</v>
      </c>
      <c r="AO16" s="19" t="s">
        <v>179</v>
      </c>
      <c r="AP16" s="48">
        <v>13527467669</v>
      </c>
    </row>
    <row r="17" s="5" customFormat="1" ht="54" spans="1:42">
      <c r="A17" s="19">
        <v>10</v>
      </c>
      <c r="B17" s="20" t="s">
        <v>180</v>
      </c>
      <c r="C17" s="23" t="s">
        <v>181</v>
      </c>
      <c r="D17" s="24" t="s">
        <v>182</v>
      </c>
      <c r="E17" s="21" t="s">
        <v>183</v>
      </c>
      <c r="F17" s="19" t="s">
        <v>59</v>
      </c>
      <c r="G17" s="19" t="s">
        <v>133</v>
      </c>
      <c r="H17" s="21" t="s">
        <v>184</v>
      </c>
      <c r="I17" s="21" t="s">
        <v>185</v>
      </c>
      <c r="J17" s="21" t="s">
        <v>186</v>
      </c>
      <c r="K17" s="19" t="s">
        <v>187</v>
      </c>
      <c r="L17" s="19" t="s">
        <v>163</v>
      </c>
      <c r="M17" s="19" t="s">
        <v>188</v>
      </c>
      <c r="N17" s="19" t="s">
        <v>189</v>
      </c>
      <c r="O17" s="19" t="s">
        <v>190</v>
      </c>
      <c r="P17" s="19" t="s">
        <v>191</v>
      </c>
      <c r="Q17" s="19" t="s">
        <v>101</v>
      </c>
      <c r="R17" s="19" t="s">
        <v>167</v>
      </c>
      <c r="S17" s="19" t="s">
        <v>143</v>
      </c>
      <c r="T17" s="19" t="s">
        <v>143</v>
      </c>
      <c r="U17" s="19">
        <v>2021</v>
      </c>
      <c r="V17" s="19" t="s">
        <v>73</v>
      </c>
      <c r="W17" s="19">
        <v>2021.01</v>
      </c>
      <c r="X17" s="19">
        <v>2021.12</v>
      </c>
      <c r="Y17" s="32">
        <f t="shared" si="0"/>
        <v>49</v>
      </c>
      <c r="Z17" s="32">
        <v>49</v>
      </c>
      <c r="AA17" s="32"/>
      <c r="AB17" s="32"/>
      <c r="AC17" s="32"/>
      <c r="AD17" s="19">
        <v>200</v>
      </c>
      <c r="AE17" s="19">
        <v>200</v>
      </c>
      <c r="AF17" s="19" t="s">
        <v>74</v>
      </c>
      <c r="AG17" s="19" t="s">
        <v>74</v>
      </c>
      <c r="AH17" s="19" t="s">
        <v>73</v>
      </c>
      <c r="AI17" s="19" t="s">
        <v>74</v>
      </c>
      <c r="AJ17" s="19" t="str">
        <f>VLOOKUP('[2]表1  区（县）2021年衔接资金项目总表'!$B$1:$B$65536,'[2]表1  区（县）2021年衔接资金项目总表'!$B$1:$H$65536,7,FALSE)</f>
        <v>是</v>
      </c>
      <c r="AK17" s="19" t="s">
        <v>74</v>
      </c>
      <c r="AL17" s="19" t="s">
        <v>75</v>
      </c>
      <c r="AM17" s="19" t="s">
        <v>74</v>
      </c>
      <c r="AN17" s="19" t="s">
        <v>75</v>
      </c>
      <c r="AO17" s="19" t="s">
        <v>192</v>
      </c>
      <c r="AP17" s="48">
        <v>13896589696</v>
      </c>
    </row>
    <row r="18" s="5" customFormat="1" ht="81" spans="1:42">
      <c r="A18" s="19">
        <v>11</v>
      </c>
      <c r="B18" s="20" t="s">
        <v>193</v>
      </c>
      <c r="C18" s="23" t="s">
        <v>181</v>
      </c>
      <c r="D18" s="24" t="s">
        <v>182</v>
      </c>
      <c r="E18" s="21" t="s">
        <v>194</v>
      </c>
      <c r="F18" s="19" t="s">
        <v>59</v>
      </c>
      <c r="G18" s="19" t="s">
        <v>195</v>
      </c>
      <c r="H18" s="21" t="s">
        <v>196</v>
      </c>
      <c r="I18" s="21" t="s">
        <v>197</v>
      </c>
      <c r="J18" s="21" t="s">
        <v>198</v>
      </c>
      <c r="K18" s="19" t="s">
        <v>199</v>
      </c>
      <c r="L18" s="19" t="s">
        <v>200</v>
      </c>
      <c r="M18" s="19" t="s">
        <v>201</v>
      </c>
      <c r="N18" s="19" t="s">
        <v>202</v>
      </c>
      <c r="O18" s="19"/>
      <c r="P18" s="19" t="s">
        <v>203</v>
      </c>
      <c r="Q18" s="19"/>
      <c r="R18" s="19" t="s">
        <v>204</v>
      </c>
      <c r="S18" s="19" t="s">
        <v>205</v>
      </c>
      <c r="T18" s="19" t="s">
        <v>205</v>
      </c>
      <c r="U18" s="19">
        <v>2021</v>
      </c>
      <c r="V18" s="19" t="s">
        <v>73</v>
      </c>
      <c r="W18" s="32">
        <v>2021.1</v>
      </c>
      <c r="X18" s="19">
        <v>2021.12</v>
      </c>
      <c r="Y18" s="32">
        <f t="shared" si="0"/>
        <v>67.16771</v>
      </c>
      <c r="Z18" s="32">
        <v>67.16771</v>
      </c>
      <c r="AA18" s="32"/>
      <c r="AB18" s="32"/>
      <c r="AC18" s="32"/>
      <c r="AD18" s="19">
        <v>3882</v>
      </c>
      <c r="AE18" s="19">
        <v>3882</v>
      </c>
      <c r="AF18" s="19" t="s">
        <v>74</v>
      </c>
      <c r="AG18" s="19" t="s">
        <v>74</v>
      </c>
      <c r="AH18" s="19" t="s">
        <v>73</v>
      </c>
      <c r="AI18" s="19" t="s">
        <v>73</v>
      </c>
      <c r="AJ18" s="19" t="str">
        <f>VLOOKUP('[2]表1  区（县）2021年衔接资金项目总表'!$B$1:$B$65536,'[2]表1  区（县）2021年衔接资金项目总表'!$B$1:$H$65536,7,FALSE)</f>
        <v>是</v>
      </c>
      <c r="AK18" s="19" t="s">
        <v>74</v>
      </c>
      <c r="AL18" s="19"/>
      <c r="AM18" s="19" t="s">
        <v>74</v>
      </c>
      <c r="AN18" s="19"/>
      <c r="AO18" s="19" t="s">
        <v>192</v>
      </c>
      <c r="AP18" s="48" t="s">
        <v>206</v>
      </c>
    </row>
    <row r="19" s="5" customFormat="1" ht="40.5" spans="1:42">
      <c r="A19" s="19">
        <v>12</v>
      </c>
      <c r="B19" s="20" t="s">
        <v>207</v>
      </c>
      <c r="C19" s="22" t="s">
        <v>181</v>
      </c>
      <c r="D19" s="22" t="s">
        <v>208</v>
      </c>
      <c r="E19" s="21" t="s">
        <v>209</v>
      </c>
      <c r="F19" s="19" t="s">
        <v>59</v>
      </c>
      <c r="G19" s="19" t="s">
        <v>133</v>
      </c>
      <c r="H19" s="21" t="s">
        <v>210</v>
      </c>
      <c r="I19" s="21" t="s">
        <v>211</v>
      </c>
      <c r="J19" s="21" t="s">
        <v>212</v>
      </c>
      <c r="K19" s="19" t="s">
        <v>213</v>
      </c>
      <c r="L19" s="19" t="s">
        <v>214</v>
      </c>
      <c r="M19" s="19" t="s">
        <v>201</v>
      </c>
      <c r="N19" s="19" t="s">
        <v>215</v>
      </c>
      <c r="O19" s="19" t="s">
        <v>216</v>
      </c>
      <c r="P19" s="19" t="s">
        <v>217</v>
      </c>
      <c r="Q19" s="19" t="s">
        <v>101</v>
      </c>
      <c r="R19" s="19" t="s">
        <v>218</v>
      </c>
      <c r="S19" s="19" t="s">
        <v>143</v>
      </c>
      <c r="T19" s="19" t="s">
        <v>143</v>
      </c>
      <c r="U19" s="19">
        <v>2021</v>
      </c>
      <c r="V19" s="19" t="s">
        <v>73</v>
      </c>
      <c r="W19" s="19">
        <v>2021.01</v>
      </c>
      <c r="X19" s="19">
        <v>2021.12</v>
      </c>
      <c r="Y19" s="32">
        <f t="shared" si="0"/>
        <v>122.4</v>
      </c>
      <c r="Z19" s="32">
        <v>122.4</v>
      </c>
      <c r="AA19" s="32"/>
      <c r="AB19" s="32"/>
      <c r="AC19" s="32"/>
      <c r="AD19" s="19">
        <v>120</v>
      </c>
      <c r="AE19" s="19">
        <v>120</v>
      </c>
      <c r="AF19" s="19" t="s">
        <v>74</v>
      </c>
      <c r="AG19" s="19" t="s">
        <v>74</v>
      </c>
      <c r="AH19" s="19" t="s">
        <v>74</v>
      </c>
      <c r="AI19" s="19" t="s">
        <v>73</v>
      </c>
      <c r="AJ19" s="19" t="str">
        <f>VLOOKUP('[2]表1  区（县）2021年衔接资金项目总表'!$B$1:$B$65536,'[2]表1  区（县）2021年衔接资金项目总表'!$B$1:$H$65536,7,FALSE)</f>
        <v>是</v>
      </c>
      <c r="AK19" s="19" t="s">
        <v>74</v>
      </c>
      <c r="AL19" s="19" t="s">
        <v>75</v>
      </c>
      <c r="AM19" s="19" t="s">
        <v>74</v>
      </c>
      <c r="AN19" s="19" t="s">
        <v>75</v>
      </c>
      <c r="AO19" s="19" t="s">
        <v>192</v>
      </c>
      <c r="AP19" s="48">
        <v>13896589696</v>
      </c>
    </row>
    <row r="20" s="5" customFormat="1" ht="54" spans="1:42">
      <c r="A20" s="19">
        <v>13</v>
      </c>
      <c r="B20" s="20" t="s">
        <v>219</v>
      </c>
      <c r="C20" s="25" t="s">
        <v>90</v>
      </c>
      <c r="D20" s="24" t="s">
        <v>208</v>
      </c>
      <c r="E20" s="21" t="s">
        <v>220</v>
      </c>
      <c r="F20" s="19" t="s">
        <v>59</v>
      </c>
      <c r="G20" s="19" t="s">
        <v>133</v>
      </c>
      <c r="H20" s="21" t="s">
        <v>221</v>
      </c>
      <c r="I20" s="21" t="s">
        <v>222</v>
      </c>
      <c r="J20" s="21" t="s">
        <v>223</v>
      </c>
      <c r="K20" s="19" t="s">
        <v>224</v>
      </c>
      <c r="L20" s="19" t="s">
        <v>214</v>
      </c>
      <c r="M20" s="19" t="s">
        <v>201</v>
      </c>
      <c r="N20" s="19" t="s">
        <v>225</v>
      </c>
      <c r="O20" s="19" t="s">
        <v>226</v>
      </c>
      <c r="P20" s="19" t="s">
        <v>227</v>
      </c>
      <c r="Q20" s="19" t="s">
        <v>101</v>
      </c>
      <c r="R20" s="19" t="s">
        <v>218</v>
      </c>
      <c r="S20" s="19" t="s">
        <v>143</v>
      </c>
      <c r="T20" s="19" t="s">
        <v>228</v>
      </c>
      <c r="U20" s="19">
        <v>2021</v>
      </c>
      <c r="V20" s="19" t="s">
        <v>73</v>
      </c>
      <c r="W20" s="19">
        <v>2021.01</v>
      </c>
      <c r="X20" s="19">
        <v>2021.12</v>
      </c>
      <c r="Y20" s="32">
        <f t="shared" si="0"/>
        <v>22.6</v>
      </c>
      <c r="Z20" s="32">
        <v>22.6</v>
      </c>
      <c r="AA20" s="32"/>
      <c r="AB20" s="32"/>
      <c r="AC20" s="32"/>
      <c r="AD20" s="19">
        <v>1566</v>
      </c>
      <c r="AE20" s="19">
        <v>1566</v>
      </c>
      <c r="AF20" s="19" t="s">
        <v>74</v>
      </c>
      <c r="AG20" s="19" t="s">
        <v>74</v>
      </c>
      <c r="AH20" s="19" t="s">
        <v>74</v>
      </c>
      <c r="AI20" s="19" t="s">
        <v>73</v>
      </c>
      <c r="AJ20" s="19" t="str">
        <f>VLOOKUP('[2]表1  区（县）2021年衔接资金项目总表'!$B$1:$B$65536,'[2]表1  区（县）2021年衔接资金项目总表'!$B$1:$H$65536,7,FALSE)</f>
        <v>否</v>
      </c>
      <c r="AK20" s="19" t="s">
        <v>74</v>
      </c>
      <c r="AL20" s="19" t="s">
        <v>75</v>
      </c>
      <c r="AM20" s="19" t="s">
        <v>74</v>
      </c>
      <c r="AN20" s="19" t="s">
        <v>75</v>
      </c>
      <c r="AO20" s="19" t="s">
        <v>192</v>
      </c>
      <c r="AP20" s="48">
        <v>13896589696</v>
      </c>
    </row>
    <row r="21" s="5" customFormat="1" ht="67.5" spans="1:42">
      <c r="A21" s="19">
        <v>14</v>
      </c>
      <c r="B21" s="26" t="s">
        <v>229</v>
      </c>
      <c r="C21" s="19" t="s">
        <v>130</v>
      </c>
      <c r="D21" s="19" t="s">
        <v>230</v>
      </c>
      <c r="E21" s="21" t="s">
        <v>231</v>
      </c>
      <c r="F21" s="19" t="s">
        <v>59</v>
      </c>
      <c r="G21" s="19" t="s">
        <v>133</v>
      </c>
      <c r="H21" s="21" t="s">
        <v>232</v>
      </c>
      <c r="I21" s="21" t="s">
        <v>233</v>
      </c>
      <c r="J21" s="21" t="s">
        <v>234</v>
      </c>
      <c r="K21" s="19" t="s">
        <v>235</v>
      </c>
      <c r="L21" s="19" t="s">
        <v>236</v>
      </c>
      <c r="M21" s="19" t="s">
        <v>237</v>
      </c>
      <c r="N21" s="19" t="s">
        <v>238</v>
      </c>
      <c r="O21" s="19" t="s">
        <v>239</v>
      </c>
      <c r="P21" s="19" t="s">
        <v>240</v>
      </c>
      <c r="Q21" s="19" t="s">
        <v>101</v>
      </c>
      <c r="R21" s="19" t="s">
        <v>126</v>
      </c>
      <c r="S21" s="19" t="s">
        <v>241</v>
      </c>
      <c r="T21" s="19" t="s">
        <v>241</v>
      </c>
      <c r="U21" s="19">
        <v>2021</v>
      </c>
      <c r="V21" s="19" t="s">
        <v>73</v>
      </c>
      <c r="W21" s="19">
        <v>2021.01</v>
      </c>
      <c r="X21" s="19">
        <v>2021.12</v>
      </c>
      <c r="Y21" s="32">
        <f t="shared" si="0"/>
        <v>461.889</v>
      </c>
      <c r="Z21" s="32">
        <v>461.889</v>
      </c>
      <c r="AA21" s="32"/>
      <c r="AB21" s="32"/>
      <c r="AC21" s="32"/>
      <c r="AD21" s="19">
        <v>31000</v>
      </c>
      <c r="AE21" s="19">
        <v>31000</v>
      </c>
      <c r="AF21" s="19" t="s">
        <v>74</v>
      </c>
      <c r="AG21" s="19" t="s">
        <v>74</v>
      </c>
      <c r="AH21" s="19" t="s">
        <v>73</v>
      </c>
      <c r="AI21" s="19" t="s">
        <v>74</v>
      </c>
      <c r="AJ21" s="19" t="str">
        <f>VLOOKUP('[2]表1  区（县）2021年衔接资金项目总表'!$B$1:$B$65536,'[2]表1  区（县）2021年衔接资金项目总表'!$B$1:$H$65536,7,FALSE)</f>
        <v>否</v>
      </c>
      <c r="AK21" s="19" t="s">
        <v>74</v>
      </c>
      <c r="AL21" s="19" t="s">
        <v>75</v>
      </c>
      <c r="AM21" s="19" t="s">
        <v>74</v>
      </c>
      <c r="AN21" s="19" t="s">
        <v>75</v>
      </c>
      <c r="AO21" s="19" t="s">
        <v>168</v>
      </c>
      <c r="AP21" s="48">
        <v>15823905505</v>
      </c>
    </row>
    <row r="22" s="5" customFormat="1" ht="270" spans="1:42">
      <c r="A22" s="19">
        <v>15</v>
      </c>
      <c r="B22" s="20" t="s">
        <v>242</v>
      </c>
      <c r="C22" s="19" t="s">
        <v>130</v>
      </c>
      <c r="D22" s="19" t="s">
        <v>243</v>
      </c>
      <c r="E22" s="21" t="s">
        <v>244</v>
      </c>
      <c r="F22" s="19" t="s">
        <v>59</v>
      </c>
      <c r="G22" s="19" t="s">
        <v>133</v>
      </c>
      <c r="H22" s="21" t="s">
        <v>245</v>
      </c>
      <c r="I22" s="21" t="s">
        <v>246</v>
      </c>
      <c r="J22" s="21" t="s">
        <v>247</v>
      </c>
      <c r="K22" s="19" t="s">
        <v>248</v>
      </c>
      <c r="L22" s="19" t="s">
        <v>249</v>
      </c>
      <c r="M22" s="19" t="s">
        <v>250</v>
      </c>
      <c r="N22" s="19" t="s">
        <v>251</v>
      </c>
      <c r="O22" s="19" t="s">
        <v>252</v>
      </c>
      <c r="P22" s="19" t="s">
        <v>253</v>
      </c>
      <c r="Q22" s="19" t="s">
        <v>101</v>
      </c>
      <c r="R22" s="19" t="s">
        <v>254</v>
      </c>
      <c r="S22" s="19" t="s">
        <v>255</v>
      </c>
      <c r="T22" s="19" t="s">
        <v>255</v>
      </c>
      <c r="U22" s="19">
        <v>2021</v>
      </c>
      <c r="V22" s="19" t="s">
        <v>73</v>
      </c>
      <c r="W22" s="19">
        <v>2021.01</v>
      </c>
      <c r="X22" s="19">
        <v>2021.12</v>
      </c>
      <c r="Y22" s="32">
        <f t="shared" si="0"/>
        <v>1575</v>
      </c>
      <c r="Z22" s="32">
        <v>1575</v>
      </c>
      <c r="AA22" s="32"/>
      <c r="AB22" s="32"/>
      <c r="AC22" s="32"/>
      <c r="AD22" s="19">
        <v>36879</v>
      </c>
      <c r="AE22" s="19">
        <v>36879</v>
      </c>
      <c r="AF22" s="19" t="s">
        <v>74</v>
      </c>
      <c r="AG22" s="19" t="s">
        <v>74</v>
      </c>
      <c r="AH22" s="19" t="s">
        <v>73</v>
      </c>
      <c r="AI22" s="19" t="s">
        <v>74</v>
      </c>
      <c r="AJ22" s="19" t="str">
        <f>VLOOKUP('[2]表1  区（县）2021年衔接资金项目总表'!$B$1:$B$65536,'[2]表1  区（县）2021年衔接资金项目总表'!$B$1:$H$65536,7,FALSE)</f>
        <v>否</v>
      </c>
      <c r="AK22" s="19" t="s">
        <v>74</v>
      </c>
      <c r="AL22" s="19" t="s">
        <v>75</v>
      </c>
      <c r="AM22" s="19" t="s">
        <v>74</v>
      </c>
      <c r="AN22" s="19" t="s">
        <v>75</v>
      </c>
      <c r="AO22" s="19" t="s">
        <v>144</v>
      </c>
      <c r="AP22" s="19">
        <v>18580392957</v>
      </c>
    </row>
    <row r="23" s="5" customFormat="1" ht="108" spans="1:42">
      <c r="A23" s="19">
        <v>16</v>
      </c>
      <c r="B23" s="20" t="s">
        <v>256</v>
      </c>
      <c r="C23" s="19" t="s">
        <v>130</v>
      </c>
      <c r="D23" s="19" t="s">
        <v>243</v>
      </c>
      <c r="E23" s="21" t="s">
        <v>257</v>
      </c>
      <c r="F23" s="19" t="s">
        <v>59</v>
      </c>
      <c r="G23" s="19" t="s">
        <v>133</v>
      </c>
      <c r="H23" s="21" t="s">
        <v>258</v>
      </c>
      <c r="I23" s="21" t="s">
        <v>259</v>
      </c>
      <c r="J23" s="21" t="s">
        <v>260</v>
      </c>
      <c r="K23" s="19" t="s">
        <v>261</v>
      </c>
      <c r="L23" s="19" t="s">
        <v>262</v>
      </c>
      <c r="M23" s="19" t="s">
        <v>263</v>
      </c>
      <c r="N23" s="19" t="s">
        <v>264</v>
      </c>
      <c r="O23" s="19" t="s">
        <v>265</v>
      </c>
      <c r="P23" s="19" t="s">
        <v>266</v>
      </c>
      <c r="Q23" s="19" t="s">
        <v>101</v>
      </c>
      <c r="R23" s="19" t="s">
        <v>126</v>
      </c>
      <c r="S23" s="19" t="s">
        <v>241</v>
      </c>
      <c r="T23" s="19" t="s">
        <v>241</v>
      </c>
      <c r="U23" s="19">
        <v>2021</v>
      </c>
      <c r="V23" s="19" t="s">
        <v>73</v>
      </c>
      <c r="W23" s="28">
        <v>2021.01</v>
      </c>
      <c r="X23" s="28">
        <v>2021.12</v>
      </c>
      <c r="Y23" s="32">
        <f t="shared" si="0"/>
        <v>280</v>
      </c>
      <c r="Z23" s="32">
        <v>280</v>
      </c>
      <c r="AA23" s="32"/>
      <c r="AB23" s="32"/>
      <c r="AC23" s="32"/>
      <c r="AD23" s="19">
        <v>36879</v>
      </c>
      <c r="AE23" s="19">
        <v>36879</v>
      </c>
      <c r="AF23" s="19" t="s">
        <v>74</v>
      </c>
      <c r="AG23" s="19" t="s">
        <v>74</v>
      </c>
      <c r="AH23" s="19" t="s">
        <v>73</v>
      </c>
      <c r="AI23" s="19" t="s">
        <v>74</v>
      </c>
      <c r="AJ23" s="19" t="str">
        <f>VLOOKUP('[2]表1  区（县）2021年衔接资金项目总表'!$B$1:$B$65536,'[2]表1  区（县）2021年衔接资金项目总表'!$B$1:$H$65536,7,FALSE)</f>
        <v>是</v>
      </c>
      <c r="AK23" s="19" t="s">
        <v>74</v>
      </c>
      <c r="AL23" s="19" t="s">
        <v>75</v>
      </c>
      <c r="AM23" s="19" t="s">
        <v>74</v>
      </c>
      <c r="AN23" s="19" t="s">
        <v>75</v>
      </c>
      <c r="AO23" s="19" t="s">
        <v>144</v>
      </c>
      <c r="AP23" s="63">
        <v>18580392957</v>
      </c>
    </row>
    <row r="24" s="5" customFormat="1" ht="67.5" spans="1:42">
      <c r="A24" s="19">
        <v>17</v>
      </c>
      <c r="B24" s="20" t="s">
        <v>267</v>
      </c>
      <c r="C24" s="27" t="s">
        <v>268</v>
      </c>
      <c r="D24" s="27" t="s">
        <v>268</v>
      </c>
      <c r="E24" s="21" t="s">
        <v>269</v>
      </c>
      <c r="F24" s="19" t="s">
        <v>59</v>
      </c>
      <c r="G24" s="19" t="s">
        <v>270</v>
      </c>
      <c r="H24" s="21" t="s">
        <v>271</v>
      </c>
      <c r="I24" s="21" t="s">
        <v>272</v>
      </c>
      <c r="J24" s="21" t="s">
        <v>273</v>
      </c>
      <c r="K24" s="19" t="s">
        <v>274</v>
      </c>
      <c r="L24" s="19" t="s">
        <v>275</v>
      </c>
      <c r="M24" s="19" t="s">
        <v>276</v>
      </c>
      <c r="N24" s="19" t="s">
        <v>277</v>
      </c>
      <c r="O24" s="19" t="s">
        <v>278</v>
      </c>
      <c r="P24" s="19" t="s">
        <v>279</v>
      </c>
      <c r="Q24" s="19" t="s">
        <v>280</v>
      </c>
      <c r="R24" s="19" t="s">
        <v>281</v>
      </c>
      <c r="S24" s="19" t="s">
        <v>282</v>
      </c>
      <c r="T24" s="19" t="s">
        <v>282</v>
      </c>
      <c r="U24" s="14">
        <v>2021</v>
      </c>
      <c r="V24" s="19" t="s">
        <v>73</v>
      </c>
      <c r="W24" s="28">
        <v>2021.01</v>
      </c>
      <c r="X24" s="28">
        <v>2021.12</v>
      </c>
      <c r="Y24" s="32">
        <f t="shared" si="0"/>
        <v>660</v>
      </c>
      <c r="Z24" s="32">
        <v>660</v>
      </c>
      <c r="AA24" s="32"/>
      <c r="AB24" s="32"/>
      <c r="AC24" s="32"/>
      <c r="AD24" s="19">
        <v>1650</v>
      </c>
      <c r="AE24" s="19">
        <v>600</v>
      </c>
      <c r="AF24" s="19" t="s">
        <v>74</v>
      </c>
      <c r="AG24" s="19" t="s">
        <v>74</v>
      </c>
      <c r="AH24" s="19" t="s">
        <v>73</v>
      </c>
      <c r="AI24" s="19" t="s">
        <v>73</v>
      </c>
      <c r="AJ24" s="19" t="str">
        <f>VLOOKUP('[2]表1  区（县）2021年衔接资金项目总表'!$B$1:$B$65536,'[2]表1  区（县）2021年衔接资金项目总表'!$B$1:$H$65536,7,FALSE)</f>
        <v>否</v>
      </c>
      <c r="AK24" s="19" t="s">
        <v>74</v>
      </c>
      <c r="AL24" s="19" t="s">
        <v>75</v>
      </c>
      <c r="AM24" s="19" t="s">
        <v>74</v>
      </c>
      <c r="AN24" s="19" t="s">
        <v>75</v>
      </c>
      <c r="AO24" s="19" t="s">
        <v>283</v>
      </c>
      <c r="AP24" s="48">
        <v>13996823967</v>
      </c>
    </row>
    <row r="25" s="5" customFormat="1" ht="81" spans="1:42">
      <c r="A25" s="19">
        <v>18</v>
      </c>
      <c r="B25" s="20" t="s">
        <v>284</v>
      </c>
      <c r="C25" s="28" t="s">
        <v>78</v>
      </c>
      <c r="D25" s="19" t="s">
        <v>57</v>
      </c>
      <c r="E25" s="29" t="s">
        <v>285</v>
      </c>
      <c r="F25" s="19" t="s">
        <v>59</v>
      </c>
      <c r="G25" s="19" t="s">
        <v>286</v>
      </c>
      <c r="H25" s="21" t="s">
        <v>287</v>
      </c>
      <c r="I25" s="21" t="s">
        <v>288</v>
      </c>
      <c r="J25" s="21" t="s">
        <v>289</v>
      </c>
      <c r="K25" s="19" t="s">
        <v>290</v>
      </c>
      <c r="L25" s="19" t="s">
        <v>291</v>
      </c>
      <c r="M25" s="19" t="s">
        <v>276</v>
      </c>
      <c r="N25" s="19" t="s">
        <v>292</v>
      </c>
      <c r="O25" s="19" t="s">
        <v>293</v>
      </c>
      <c r="P25" s="19" t="s">
        <v>287</v>
      </c>
      <c r="Q25" s="19" t="s">
        <v>294</v>
      </c>
      <c r="R25" s="19" t="s">
        <v>295</v>
      </c>
      <c r="S25" s="19" t="s">
        <v>296</v>
      </c>
      <c r="T25" s="19" t="s">
        <v>297</v>
      </c>
      <c r="U25" s="19">
        <v>2021</v>
      </c>
      <c r="V25" s="19" t="s">
        <v>73</v>
      </c>
      <c r="W25" s="19">
        <v>2021.5</v>
      </c>
      <c r="X25" s="19" t="s">
        <v>298</v>
      </c>
      <c r="Y25" s="32">
        <f t="shared" si="0"/>
        <v>30</v>
      </c>
      <c r="Z25" s="32">
        <v>30</v>
      </c>
      <c r="AA25" s="32"/>
      <c r="AB25" s="32">
        <v>0</v>
      </c>
      <c r="AC25" s="32">
        <v>0</v>
      </c>
      <c r="AD25" s="19">
        <v>160</v>
      </c>
      <c r="AE25" s="19">
        <v>53</v>
      </c>
      <c r="AF25" s="19" t="s">
        <v>74</v>
      </c>
      <c r="AG25" s="19" t="s">
        <v>74</v>
      </c>
      <c r="AH25" s="19" t="s">
        <v>74</v>
      </c>
      <c r="AI25" s="19" t="s">
        <v>73</v>
      </c>
      <c r="AJ25" s="19" t="str">
        <f>VLOOKUP('[2]表1  区（县）2021年衔接资金项目总表'!$B$1:$B$65536,'[2]表1  区（县）2021年衔接资金项目总表'!$B$1:$H$65536,7,FALSE)</f>
        <v>是</v>
      </c>
      <c r="AK25" s="19" t="s">
        <v>74</v>
      </c>
      <c r="AL25" s="19" t="s">
        <v>75</v>
      </c>
      <c r="AM25" s="19" t="s">
        <v>74</v>
      </c>
      <c r="AN25" s="19" t="s">
        <v>75</v>
      </c>
      <c r="AO25" s="19" t="s">
        <v>299</v>
      </c>
      <c r="AP25" s="19">
        <v>13594595148</v>
      </c>
    </row>
    <row r="26" s="5" customFormat="1" ht="81" spans="1:42">
      <c r="A26" s="19">
        <v>19</v>
      </c>
      <c r="B26" s="20" t="s">
        <v>300</v>
      </c>
      <c r="C26" s="28" t="s">
        <v>301</v>
      </c>
      <c r="D26" s="28" t="s">
        <v>302</v>
      </c>
      <c r="E26" s="30" t="s">
        <v>303</v>
      </c>
      <c r="F26" s="28" t="s">
        <v>59</v>
      </c>
      <c r="G26" s="28" t="s">
        <v>304</v>
      </c>
      <c r="H26" s="20" t="s">
        <v>305</v>
      </c>
      <c r="I26" s="20" t="s">
        <v>306</v>
      </c>
      <c r="J26" s="20" t="s">
        <v>307</v>
      </c>
      <c r="K26" s="28" t="s">
        <v>307</v>
      </c>
      <c r="L26" s="28" t="s">
        <v>308</v>
      </c>
      <c r="M26" s="28" t="s">
        <v>65</v>
      </c>
      <c r="N26" s="28" t="s">
        <v>309</v>
      </c>
      <c r="O26" s="28" t="s">
        <v>310</v>
      </c>
      <c r="P26" s="28" t="s">
        <v>311</v>
      </c>
      <c r="Q26" s="28" t="s">
        <v>294</v>
      </c>
      <c r="R26" s="28" t="s">
        <v>312</v>
      </c>
      <c r="S26" s="28" t="s">
        <v>313</v>
      </c>
      <c r="T26" s="28" t="s">
        <v>314</v>
      </c>
      <c r="U26" s="28">
        <v>2021</v>
      </c>
      <c r="V26" s="28" t="s">
        <v>73</v>
      </c>
      <c r="W26" s="28">
        <v>2021.7</v>
      </c>
      <c r="X26" s="48">
        <v>2021.8</v>
      </c>
      <c r="Y26" s="32">
        <f t="shared" si="0"/>
        <v>9</v>
      </c>
      <c r="Z26" s="32">
        <v>8</v>
      </c>
      <c r="AA26" s="32"/>
      <c r="AB26" s="32"/>
      <c r="AC26" s="32">
        <v>1</v>
      </c>
      <c r="AD26" s="28">
        <v>68</v>
      </c>
      <c r="AE26" s="28">
        <v>3</v>
      </c>
      <c r="AF26" s="28" t="s">
        <v>74</v>
      </c>
      <c r="AG26" s="28" t="s">
        <v>74</v>
      </c>
      <c r="AH26" s="28" t="s">
        <v>74</v>
      </c>
      <c r="AI26" s="28" t="s">
        <v>73</v>
      </c>
      <c r="AJ26" s="19" t="str">
        <f>VLOOKUP('[2]表1  区（县）2021年衔接资金项目总表'!$B$1:$B$65536,'[2]表1  区（县）2021年衔接资金项目总表'!$B$1:$H$65536,7,FALSE)</f>
        <v>是</v>
      </c>
      <c r="AK26" s="28" t="s">
        <v>74</v>
      </c>
      <c r="AL26" s="28" t="s">
        <v>75</v>
      </c>
      <c r="AM26" s="28" t="s">
        <v>74</v>
      </c>
      <c r="AN26" s="28" t="s">
        <v>75</v>
      </c>
      <c r="AO26" s="28" t="s">
        <v>315</v>
      </c>
      <c r="AP26" s="28">
        <v>13896644000</v>
      </c>
    </row>
    <row r="27" s="5" customFormat="1" ht="67.5" spans="1:42">
      <c r="A27" s="19">
        <v>20</v>
      </c>
      <c r="B27" s="20" t="s">
        <v>316</v>
      </c>
      <c r="C27" s="28" t="s">
        <v>301</v>
      </c>
      <c r="D27" s="28" t="s">
        <v>302</v>
      </c>
      <c r="E27" s="20" t="s">
        <v>317</v>
      </c>
      <c r="F27" s="28" t="s">
        <v>59</v>
      </c>
      <c r="G27" s="28" t="s">
        <v>318</v>
      </c>
      <c r="H27" s="20" t="s">
        <v>319</v>
      </c>
      <c r="I27" s="20" t="s">
        <v>320</v>
      </c>
      <c r="J27" s="20" t="s">
        <v>321</v>
      </c>
      <c r="K27" s="28" t="s">
        <v>321</v>
      </c>
      <c r="L27" s="28" t="s">
        <v>308</v>
      </c>
      <c r="M27" s="28" t="s">
        <v>65</v>
      </c>
      <c r="N27" s="28" t="s">
        <v>322</v>
      </c>
      <c r="O27" s="28" t="s">
        <v>323</v>
      </c>
      <c r="P27" s="28" t="s">
        <v>324</v>
      </c>
      <c r="Q27" s="28" t="s">
        <v>294</v>
      </c>
      <c r="R27" s="28" t="s">
        <v>312</v>
      </c>
      <c r="S27" s="28" t="s">
        <v>313</v>
      </c>
      <c r="T27" s="28" t="s">
        <v>325</v>
      </c>
      <c r="U27" s="28">
        <v>2021</v>
      </c>
      <c r="V27" s="28" t="s">
        <v>73</v>
      </c>
      <c r="W27" s="28">
        <v>2021.7</v>
      </c>
      <c r="X27" s="48">
        <v>2021.7</v>
      </c>
      <c r="Y27" s="32">
        <f t="shared" si="0"/>
        <v>23.4</v>
      </c>
      <c r="Z27" s="32">
        <v>23</v>
      </c>
      <c r="AA27" s="32"/>
      <c r="AB27" s="32"/>
      <c r="AC27" s="32">
        <v>0.4</v>
      </c>
      <c r="AD27" s="28">
        <v>133</v>
      </c>
      <c r="AE27" s="28">
        <v>5</v>
      </c>
      <c r="AF27" s="28" t="s">
        <v>74</v>
      </c>
      <c r="AG27" s="28" t="s">
        <v>74</v>
      </c>
      <c r="AH27" s="28" t="s">
        <v>74</v>
      </c>
      <c r="AI27" s="28" t="s">
        <v>73</v>
      </c>
      <c r="AJ27" s="19" t="str">
        <f>VLOOKUP('[2]表1  区（县）2021年衔接资金项目总表'!$B$1:$B$65536,'[2]表1  区（县）2021年衔接资金项目总表'!$B$1:$H$65536,7,FALSE)</f>
        <v>是</v>
      </c>
      <c r="AK27" s="28" t="s">
        <v>74</v>
      </c>
      <c r="AL27" s="28" t="s">
        <v>75</v>
      </c>
      <c r="AM27" s="28" t="s">
        <v>74</v>
      </c>
      <c r="AN27" s="28" t="s">
        <v>75</v>
      </c>
      <c r="AO27" s="28" t="s">
        <v>326</v>
      </c>
      <c r="AP27" s="28">
        <v>13896796789</v>
      </c>
    </row>
    <row r="28" s="5" customFormat="1" ht="67.5" spans="1:42">
      <c r="A28" s="19">
        <v>21</v>
      </c>
      <c r="B28" s="20" t="s">
        <v>327</v>
      </c>
      <c r="C28" s="28" t="s">
        <v>301</v>
      </c>
      <c r="D28" s="28" t="s">
        <v>302</v>
      </c>
      <c r="E28" s="20" t="s">
        <v>328</v>
      </c>
      <c r="F28" s="28" t="s">
        <v>59</v>
      </c>
      <c r="G28" s="28" t="s">
        <v>329</v>
      </c>
      <c r="H28" s="20" t="s">
        <v>330</v>
      </c>
      <c r="I28" s="20" t="s">
        <v>331</v>
      </c>
      <c r="J28" s="20" t="s">
        <v>332</v>
      </c>
      <c r="K28" s="28" t="s">
        <v>332</v>
      </c>
      <c r="L28" s="28" t="s">
        <v>308</v>
      </c>
      <c r="M28" s="28" t="s">
        <v>65</v>
      </c>
      <c r="N28" s="28" t="s">
        <v>322</v>
      </c>
      <c r="O28" s="28" t="s">
        <v>323</v>
      </c>
      <c r="P28" s="28" t="s">
        <v>333</v>
      </c>
      <c r="Q28" s="28" t="s">
        <v>294</v>
      </c>
      <c r="R28" s="28" t="s">
        <v>312</v>
      </c>
      <c r="S28" s="28" t="s">
        <v>313</v>
      </c>
      <c r="T28" s="28" t="s">
        <v>325</v>
      </c>
      <c r="U28" s="28">
        <v>2021</v>
      </c>
      <c r="V28" s="28" t="s">
        <v>73</v>
      </c>
      <c r="W28" s="28">
        <v>2021.8</v>
      </c>
      <c r="X28" s="48">
        <v>2021.9</v>
      </c>
      <c r="Y28" s="32">
        <f t="shared" si="0"/>
        <v>12.8</v>
      </c>
      <c r="Z28" s="32">
        <v>12</v>
      </c>
      <c r="AA28" s="32"/>
      <c r="AB28" s="32"/>
      <c r="AC28" s="32">
        <v>0.8</v>
      </c>
      <c r="AD28" s="28">
        <v>140</v>
      </c>
      <c r="AE28" s="28">
        <v>37</v>
      </c>
      <c r="AF28" s="28" t="s">
        <v>74</v>
      </c>
      <c r="AG28" s="28" t="s">
        <v>74</v>
      </c>
      <c r="AH28" s="28" t="s">
        <v>74</v>
      </c>
      <c r="AI28" s="28" t="s">
        <v>73</v>
      </c>
      <c r="AJ28" s="19" t="str">
        <f>VLOOKUP('[2]表1  区（县）2021年衔接资金项目总表'!$B$1:$B$65536,'[2]表1  区（县）2021年衔接资金项目总表'!$B$1:$H$65536,7,FALSE)</f>
        <v>是</v>
      </c>
      <c r="AK28" s="28" t="s">
        <v>74</v>
      </c>
      <c r="AL28" s="28" t="s">
        <v>75</v>
      </c>
      <c r="AM28" s="28" t="s">
        <v>74</v>
      </c>
      <c r="AN28" s="28" t="s">
        <v>75</v>
      </c>
      <c r="AO28" s="28" t="s">
        <v>326</v>
      </c>
      <c r="AP28" s="28">
        <v>13896796789</v>
      </c>
    </row>
    <row r="29" s="5" customFormat="1" ht="67.5" spans="1:42">
      <c r="A29" s="19">
        <v>22</v>
      </c>
      <c r="B29" s="20" t="s">
        <v>334</v>
      </c>
      <c r="C29" s="28" t="s">
        <v>301</v>
      </c>
      <c r="D29" s="28" t="s">
        <v>302</v>
      </c>
      <c r="E29" s="20" t="s">
        <v>335</v>
      </c>
      <c r="F29" s="28" t="s">
        <v>59</v>
      </c>
      <c r="G29" s="28" t="s">
        <v>336</v>
      </c>
      <c r="H29" s="20" t="s">
        <v>337</v>
      </c>
      <c r="I29" s="20" t="s">
        <v>338</v>
      </c>
      <c r="J29" s="20" t="s">
        <v>339</v>
      </c>
      <c r="K29" s="28" t="s">
        <v>339</v>
      </c>
      <c r="L29" s="28" t="s">
        <v>308</v>
      </c>
      <c r="M29" s="28" t="s">
        <v>65</v>
      </c>
      <c r="N29" s="28" t="s">
        <v>322</v>
      </c>
      <c r="O29" s="28" t="s">
        <v>323</v>
      </c>
      <c r="P29" s="28" t="s">
        <v>340</v>
      </c>
      <c r="Q29" s="28" t="s">
        <v>294</v>
      </c>
      <c r="R29" s="28" t="s">
        <v>312</v>
      </c>
      <c r="S29" s="28" t="s">
        <v>313</v>
      </c>
      <c r="T29" s="28" t="s">
        <v>325</v>
      </c>
      <c r="U29" s="28">
        <v>2021</v>
      </c>
      <c r="V29" s="28" t="s">
        <v>73</v>
      </c>
      <c r="W29" s="28">
        <v>2021.8</v>
      </c>
      <c r="X29" s="48" t="s">
        <v>298</v>
      </c>
      <c r="Y29" s="32">
        <f t="shared" si="0"/>
        <v>65.32</v>
      </c>
      <c r="Z29" s="32">
        <v>60</v>
      </c>
      <c r="AA29" s="32"/>
      <c r="AB29" s="32"/>
      <c r="AC29" s="32">
        <v>5.32</v>
      </c>
      <c r="AD29" s="28">
        <v>700</v>
      </c>
      <c r="AE29" s="28">
        <v>76</v>
      </c>
      <c r="AF29" s="28" t="s">
        <v>74</v>
      </c>
      <c r="AG29" s="28" t="s">
        <v>74</v>
      </c>
      <c r="AH29" s="28" t="s">
        <v>74</v>
      </c>
      <c r="AI29" s="28" t="s">
        <v>73</v>
      </c>
      <c r="AJ29" s="19" t="str">
        <f>VLOOKUP('[2]表1  区（县）2021年衔接资金项目总表'!$B$1:$B$65536,'[2]表1  区（县）2021年衔接资金项目总表'!$B$1:$H$65536,7,FALSE)</f>
        <v>是</v>
      </c>
      <c r="AK29" s="28" t="s">
        <v>74</v>
      </c>
      <c r="AL29" s="28" t="s">
        <v>75</v>
      </c>
      <c r="AM29" s="28" t="s">
        <v>74</v>
      </c>
      <c r="AN29" s="28" t="s">
        <v>75</v>
      </c>
      <c r="AO29" s="28" t="s">
        <v>326</v>
      </c>
      <c r="AP29" s="28">
        <v>13896796789</v>
      </c>
    </row>
    <row r="30" s="5" customFormat="1" ht="81" spans="1:42">
      <c r="A30" s="19">
        <v>23</v>
      </c>
      <c r="B30" s="20" t="s">
        <v>341</v>
      </c>
      <c r="C30" s="28" t="s">
        <v>301</v>
      </c>
      <c r="D30" s="28" t="s">
        <v>302</v>
      </c>
      <c r="E30" s="30" t="s">
        <v>342</v>
      </c>
      <c r="F30" s="28" t="s">
        <v>59</v>
      </c>
      <c r="G30" s="28" t="s">
        <v>343</v>
      </c>
      <c r="H30" s="20" t="s">
        <v>344</v>
      </c>
      <c r="I30" s="20" t="s">
        <v>345</v>
      </c>
      <c r="J30" s="20" t="s">
        <v>346</v>
      </c>
      <c r="K30" s="28" t="s">
        <v>347</v>
      </c>
      <c r="L30" s="28" t="s">
        <v>348</v>
      </c>
      <c r="M30" s="28" t="s">
        <v>349</v>
      </c>
      <c r="N30" s="28" t="s">
        <v>350</v>
      </c>
      <c r="O30" s="28" t="s">
        <v>351</v>
      </c>
      <c r="P30" s="28" t="s">
        <v>352</v>
      </c>
      <c r="Q30" s="28" t="s">
        <v>294</v>
      </c>
      <c r="R30" s="28" t="s">
        <v>353</v>
      </c>
      <c r="S30" s="28" t="s">
        <v>313</v>
      </c>
      <c r="T30" s="28" t="s">
        <v>325</v>
      </c>
      <c r="U30" s="28">
        <v>2021</v>
      </c>
      <c r="V30" s="28" t="s">
        <v>73</v>
      </c>
      <c r="W30" s="28">
        <v>2021.08</v>
      </c>
      <c r="X30" s="48">
        <v>2021.12</v>
      </c>
      <c r="Y30" s="32">
        <f t="shared" si="0"/>
        <v>87</v>
      </c>
      <c r="Z30" s="32">
        <v>87</v>
      </c>
      <c r="AA30" s="32"/>
      <c r="AB30" s="32">
        <v>0</v>
      </c>
      <c r="AC30" s="32">
        <v>0</v>
      </c>
      <c r="AD30" s="28">
        <v>1375</v>
      </c>
      <c r="AE30" s="28">
        <v>60</v>
      </c>
      <c r="AF30" s="28" t="s">
        <v>74</v>
      </c>
      <c r="AG30" s="28" t="s">
        <v>74</v>
      </c>
      <c r="AH30" s="28" t="s">
        <v>74</v>
      </c>
      <c r="AI30" s="28" t="s">
        <v>73</v>
      </c>
      <c r="AJ30" s="19" t="str">
        <f>VLOOKUP('[2]表1  区（县）2021年衔接资金项目总表'!$B$1:$B$65536,'[2]表1  区（县）2021年衔接资金项目总表'!$B$1:$H$65536,7,FALSE)</f>
        <v>是</v>
      </c>
      <c r="AK30" s="28" t="s">
        <v>74</v>
      </c>
      <c r="AL30" s="28" t="s">
        <v>75</v>
      </c>
      <c r="AM30" s="28" t="s">
        <v>74</v>
      </c>
      <c r="AN30" s="28" t="s">
        <v>75</v>
      </c>
      <c r="AO30" s="28" t="s">
        <v>354</v>
      </c>
      <c r="AP30" s="28">
        <v>13896692555</v>
      </c>
    </row>
    <row r="31" s="5" customFormat="1" ht="67.5" spans="1:42">
      <c r="A31" s="19">
        <v>24</v>
      </c>
      <c r="B31" s="20" t="s">
        <v>355</v>
      </c>
      <c r="C31" s="28" t="s">
        <v>301</v>
      </c>
      <c r="D31" s="28" t="s">
        <v>302</v>
      </c>
      <c r="E31" s="30" t="s">
        <v>356</v>
      </c>
      <c r="F31" s="28" t="s">
        <v>59</v>
      </c>
      <c r="G31" s="28" t="s">
        <v>357</v>
      </c>
      <c r="H31" s="20" t="s">
        <v>358</v>
      </c>
      <c r="I31" s="20" t="s">
        <v>359</v>
      </c>
      <c r="J31" s="20" t="s">
        <v>360</v>
      </c>
      <c r="K31" s="28" t="s">
        <v>361</v>
      </c>
      <c r="L31" s="28" t="s">
        <v>348</v>
      </c>
      <c r="M31" s="28" t="s">
        <v>349</v>
      </c>
      <c r="N31" s="28" t="s">
        <v>362</v>
      </c>
      <c r="O31" s="28" t="s">
        <v>363</v>
      </c>
      <c r="P31" s="28" t="s">
        <v>364</v>
      </c>
      <c r="Q31" s="28" t="s">
        <v>294</v>
      </c>
      <c r="R31" s="28" t="s">
        <v>353</v>
      </c>
      <c r="S31" s="28" t="s">
        <v>313</v>
      </c>
      <c r="T31" s="28" t="s">
        <v>325</v>
      </c>
      <c r="U31" s="28">
        <v>2021</v>
      </c>
      <c r="V31" s="28" t="s">
        <v>73</v>
      </c>
      <c r="W31" s="28">
        <v>2021.08</v>
      </c>
      <c r="X31" s="48">
        <v>2021.12</v>
      </c>
      <c r="Y31" s="32">
        <f t="shared" si="0"/>
        <v>115.82</v>
      </c>
      <c r="Z31" s="32">
        <v>115.82</v>
      </c>
      <c r="AA31" s="32"/>
      <c r="AB31" s="32">
        <v>0</v>
      </c>
      <c r="AC31" s="32">
        <v>0</v>
      </c>
      <c r="AD31" s="28">
        <v>3500</v>
      </c>
      <c r="AE31" s="28">
        <v>200</v>
      </c>
      <c r="AF31" s="28" t="s">
        <v>74</v>
      </c>
      <c r="AG31" s="28" t="s">
        <v>74</v>
      </c>
      <c r="AH31" s="28" t="s">
        <v>74</v>
      </c>
      <c r="AI31" s="28" t="s">
        <v>73</v>
      </c>
      <c r="AJ31" s="19" t="str">
        <f>VLOOKUP('[2]表1  区（县）2021年衔接资金项目总表'!$B$1:$B$65536,'[2]表1  区（县）2021年衔接资金项目总表'!$B$1:$H$65536,7,FALSE)</f>
        <v>是</v>
      </c>
      <c r="AK31" s="28" t="s">
        <v>74</v>
      </c>
      <c r="AL31" s="28" t="s">
        <v>75</v>
      </c>
      <c r="AM31" s="28" t="s">
        <v>74</v>
      </c>
      <c r="AN31" s="28" t="s">
        <v>75</v>
      </c>
      <c r="AO31" s="28" t="s">
        <v>354</v>
      </c>
      <c r="AP31" s="28">
        <v>13896692555</v>
      </c>
    </row>
    <row r="32" s="5" customFormat="1" ht="81" spans="1:42">
      <c r="A32" s="19">
        <v>25</v>
      </c>
      <c r="B32" s="20" t="s">
        <v>365</v>
      </c>
      <c r="C32" s="28" t="s">
        <v>301</v>
      </c>
      <c r="D32" s="28" t="s">
        <v>302</v>
      </c>
      <c r="E32" s="20" t="s">
        <v>366</v>
      </c>
      <c r="F32" s="28" t="s">
        <v>59</v>
      </c>
      <c r="G32" s="28" t="s">
        <v>367</v>
      </c>
      <c r="H32" s="20" t="s">
        <v>368</v>
      </c>
      <c r="I32" s="20" t="s">
        <v>369</v>
      </c>
      <c r="J32" s="20" t="s">
        <v>370</v>
      </c>
      <c r="K32" s="28" t="s">
        <v>371</v>
      </c>
      <c r="L32" s="28" t="s">
        <v>348</v>
      </c>
      <c r="M32" s="28" t="s">
        <v>349</v>
      </c>
      <c r="N32" s="28" t="s">
        <v>372</v>
      </c>
      <c r="O32" s="28" t="s">
        <v>373</v>
      </c>
      <c r="P32" s="28" t="s">
        <v>374</v>
      </c>
      <c r="Q32" s="28" t="s">
        <v>294</v>
      </c>
      <c r="R32" s="28" t="s">
        <v>353</v>
      </c>
      <c r="S32" s="28" t="s">
        <v>313</v>
      </c>
      <c r="T32" s="28" t="s">
        <v>325</v>
      </c>
      <c r="U32" s="28">
        <v>2021</v>
      </c>
      <c r="V32" s="28" t="s">
        <v>73</v>
      </c>
      <c r="W32" s="28">
        <v>2021.08</v>
      </c>
      <c r="X32" s="48">
        <v>2021.12</v>
      </c>
      <c r="Y32" s="32">
        <f t="shared" si="0"/>
        <v>22.68</v>
      </c>
      <c r="Z32" s="32">
        <v>22</v>
      </c>
      <c r="AA32" s="32"/>
      <c r="AB32" s="32"/>
      <c r="AC32" s="32">
        <v>0.68</v>
      </c>
      <c r="AD32" s="28">
        <v>700</v>
      </c>
      <c r="AE32" s="28">
        <v>18</v>
      </c>
      <c r="AF32" s="28" t="s">
        <v>74</v>
      </c>
      <c r="AG32" s="28" t="s">
        <v>74</v>
      </c>
      <c r="AH32" s="28" t="s">
        <v>74</v>
      </c>
      <c r="AI32" s="28" t="s">
        <v>73</v>
      </c>
      <c r="AJ32" s="19" t="str">
        <f>VLOOKUP('[2]表1  区（县）2021年衔接资金项目总表'!$B$1:$B$65536,'[2]表1  区（县）2021年衔接资金项目总表'!$B$1:$H$65536,7,FALSE)</f>
        <v>否</v>
      </c>
      <c r="AK32" s="28" t="s">
        <v>74</v>
      </c>
      <c r="AL32" s="28" t="s">
        <v>75</v>
      </c>
      <c r="AM32" s="28" t="s">
        <v>74</v>
      </c>
      <c r="AN32" s="28" t="s">
        <v>75</v>
      </c>
      <c r="AO32" s="28" t="s">
        <v>354</v>
      </c>
      <c r="AP32" s="28">
        <v>13896692555</v>
      </c>
    </row>
    <row r="33" s="5" customFormat="1" ht="409.5" spans="1:42">
      <c r="A33" s="19">
        <v>26</v>
      </c>
      <c r="B33" s="20" t="s">
        <v>375</v>
      </c>
      <c r="C33" s="28" t="s">
        <v>301</v>
      </c>
      <c r="D33" s="28" t="s">
        <v>302</v>
      </c>
      <c r="E33" s="30" t="s">
        <v>376</v>
      </c>
      <c r="F33" s="31" t="s">
        <v>377</v>
      </c>
      <c r="G33" s="28" t="s">
        <v>378</v>
      </c>
      <c r="H33" s="20" t="s">
        <v>379</v>
      </c>
      <c r="I33" s="20" t="s">
        <v>380</v>
      </c>
      <c r="J33" s="20" t="s">
        <v>381</v>
      </c>
      <c r="K33" s="28" t="s">
        <v>382</v>
      </c>
      <c r="L33" s="28" t="s">
        <v>383</v>
      </c>
      <c r="M33" s="28" t="s">
        <v>349</v>
      </c>
      <c r="N33" s="28" t="s">
        <v>384</v>
      </c>
      <c r="O33" s="28" t="s">
        <v>385</v>
      </c>
      <c r="P33" s="28" t="s">
        <v>386</v>
      </c>
      <c r="Q33" s="28" t="s">
        <v>294</v>
      </c>
      <c r="R33" s="28" t="s">
        <v>387</v>
      </c>
      <c r="S33" s="28" t="s">
        <v>313</v>
      </c>
      <c r="T33" s="28" t="s">
        <v>388</v>
      </c>
      <c r="U33" s="28">
        <v>2021</v>
      </c>
      <c r="V33" s="28" t="s">
        <v>73</v>
      </c>
      <c r="W33" s="28">
        <v>2021.1</v>
      </c>
      <c r="X33" s="48">
        <v>2021.12</v>
      </c>
      <c r="Y33" s="32">
        <f t="shared" si="0"/>
        <v>12</v>
      </c>
      <c r="Z33" s="32">
        <v>10</v>
      </c>
      <c r="AA33" s="32"/>
      <c r="AB33" s="32">
        <v>0</v>
      </c>
      <c r="AC33" s="32">
        <v>2</v>
      </c>
      <c r="AD33" s="28">
        <v>1300</v>
      </c>
      <c r="AE33" s="28">
        <v>200</v>
      </c>
      <c r="AF33" s="28" t="s">
        <v>74</v>
      </c>
      <c r="AG33" s="28" t="s">
        <v>74</v>
      </c>
      <c r="AH33" s="28" t="s">
        <v>74</v>
      </c>
      <c r="AI33" s="28" t="s">
        <v>73</v>
      </c>
      <c r="AJ33" s="19" t="str">
        <f>VLOOKUP('[2]表1  区（县）2021年衔接资金项目总表'!$B$1:$B$65536,'[2]表1  区（县）2021年衔接资金项目总表'!$B$1:$H$65536,7,FALSE)</f>
        <v>是</v>
      </c>
      <c r="AK33" s="28" t="s">
        <v>74</v>
      </c>
      <c r="AL33" s="28" t="s">
        <v>75</v>
      </c>
      <c r="AM33" s="28" t="s">
        <v>74</v>
      </c>
      <c r="AN33" s="28" t="s">
        <v>75</v>
      </c>
      <c r="AO33" s="28" t="s">
        <v>389</v>
      </c>
      <c r="AP33" s="28">
        <v>15023513660</v>
      </c>
    </row>
    <row r="34" s="5" customFormat="1" ht="81" spans="1:42">
      <c r="A34" s="19">
        <v>27</v>
      </c>
      <c r="B34" s="20" t="s">
        <v>390</v>
      </c>
      <c r="C34" s="28" t="s">
        <v>301</v>
      </c>
      <c r="D34" s="28" t="s">
        <v>302</v>
      </c>
      <c r="E34" s="20" t="s">
        <v>391</v>
      </c>
      <c r="F34" s="28" t="s">
        <v>59</v>
      </c>
      <c r="G34" s="28" t="s">
        <v>392</v>
      </c>
      <c r="H34" s="20" t="s">
        <v>393</v>
      </c>
      <c r="I34" s="20" t="s">
        <v>394</v>
      </c>
      <c r="J34" s="20" t="s">
        <v>393</v>
      </c>
      <c r="K34" s="28" t="s">
        <v>395</v>
      </c>
      <c r="L34" s="28" t="s">
        <v>383</v>
      </c>
      <c r="M34" s="28" t="s">
        <v>65</v>
      </c>
      <c r="N34" s="28" t="s">
        <v>396</v>
      </c>
      <c r="O34" s="28" t="s">
        <v>397</v>
      </c>
      <c r="P34" s="28" t="s">
        <v>398</v>
      </c>
      <c r="Q34" s="28" t="s">
        <v>294</v>
      </c>
      <c r="R34" s="28" t="s">
        <v>399</v>
      </c>
      <c r="S34" s="28" t="s">
        <v>313</v>
      </c>
      <c r="T34" s="28" t="s">
        <v>313</v>
      </c>
      <c r="U34" s="28">
        <v>2021</v>
      </c>
      <c r="V34" s="28" t="s">
        <v>73</v>
      </c>
      <c r="W34" s="28">
        <v>2020.05</v>
      </c>
      <c r="X34" s="48" t="s">
        <v>298</v>
      </c>
      <c r="Y34" s="32">
        <f t="shared" si="0"/>
        <v>15.18</v>
      </c>
      <c r="Z34" s="32">
        <v>15.18</v>
      </c>
      <c r="AA34" s="32">
        <v>0</v>
      </c>
      <c r="AB34" s="32">
        <v>0</v>
      </c>
      <c r="AC34" s="32">
        <v>0</v>
      </c>
      <c r="AD34" s="28">
        <v>485</v>
      </c>
      <c r="AE34" s="28">
        <v>345</v>
      </c>
      <c r="AF34" s="28" t="s">
        <v>74</v>
      </c>
      <c r="AG34" s="28" t="s">
        <v>74</v>
      </c>
      <c r="AH34" s="28" t="s">
        <v>74</v>
      </c>
      <c r="AI34" s="28" t="s">
        <v>73</v>
      </c>
      <c r="AJ34" s="19" t="s">
        <v>74</v>
      </c>
      <c r="AK34" s="28" t="s">
        <v>74</v>
      </c>
      <c r="AL34" s="28" t="s">
        <v>75</v>
      </c>
      <c r="AM34" s="28" t="s">
        <v>74</v>
      </c>
      <c r="AN34" s="28" t="s">
        <v>75</v>
      </c>
      <c r="AO34" s="28" t="s">
        <v>400</v>
      </c>
      <c r="AP34" s="28">
        <v>13452525189</v>
      </c>
    </row>
    <row r="35" s="5" customFormat="1" ht="94.5" spans="1:42">
      <c r="A35" s="19">
        <v>28</v>
      </c>
      <c r="B35" s="20" t="s">
        <v>401</v>
      </c>
      <c r="C35" s="28" t="s">
        <v>56</v>
      </c>
      <c r="D35" s="19" t="s">
        <v>57</v>
      </c>
      <c r="E35" s="29" t="s">
        <v>402</v>
      </c>
      <c r="F35" s="19" t="s">
        <v>59</v>
      </c>
      <c r="G35" s="19" t="s">
        <v>403</v>
      </c>
      <c r="H35" s="21" t="s">
        <v>404</v>
      </c>
      <c r="I35" s="21" t="s">
        <v>405</v>
      </c>
      <c r="J35" s="21" t="s">
        <v>406</v>
      </c>
      <c r="K35" s="19" t="s">
        <v>407</v>
      </c>
      <c r="L35" s="19" t="s">
        <v>408</v>
      </c>
      <c r="M35" s="19" t="s">
        <v>409</v>
      </c>
      <c r="N35" s="19" t="s">
        <v>410</v>
      </c>
      <c r="O35" s="19" t="s">
        <v>411</v>
      </c>
      <c r="P35" s="19" t="s">
        <v>412</v>
      </c>
      <c r="Q35" s="19" t="s">
        <v>413</v>
      </c>
      <c r="R35" s="19" t="s">
        <v>414</v>
      </c>
      <c r="S35" s="19" t="s">
        <v>127</v>
      </c>
      <c r="T35" s="19" t="s">
        <v>415</v>
      </c>
      <c r="U35" s="19">
        <v>2021</v>
      </c>
      <c r="V35" s="19" t="s">
        <v>73</v>
      </c>
      <c r="W35" s="19">
        <v>2021.8</v>
      </c>
      <c r="X35" s="19">
        <v>2022.3</v>
      </c>
      <c r="Y35" s="32">
        <f t="shared" si="0"/>
        <v>960</v>
      </c>
      <c r="Z35" s="32">
        <v>480</v>
      </c>
      <c r="AA35" s="32"/>
      <c r="AB35" s="32">
        <v>480</v>
      </c>
      <c r="AC35" s="32">
        <v>0</v>
      </c>
      <c r="AD35" s="19">
        <v>292</v>
      </c>
      <c r="AE35" s="19">
        <v>40</v>
      </c>
      <c r="AF35" s="19" t="s">
        <v>73</v>
      </c>
      <c r="AG35" s="19" t="s">
        <v>74</v>
      </c>
      <c r="AH35" s="19" t="s">
        <v>74</v>
      </c>
      <c r="AI35" s="19" t="s">
        <v>73</v>
      </c>
      <c r="AJ35" s="19" t="str">
        <f>VLOOKUP('[2]表1  区（县）2021年衔接资金项目总表'!$B$1:$B$65536,'[2]表1  区（县）2021年衔接资金项目总表'!$B$1:$H$65536,7,FALSE)</f>
        <v>是</v>
      </c>
      <c r="AK35" s="19" t="s">
        <v>74</v>
      </c>
      <c r="AL35" s="19" t="s">
        <v>75</v>
      </c>
      <c r="AM35" s="19" t="s">
        <v>74</v>
      </c>
      <c r="AN35" s="19" t="s">
        <v>75</v>
      </c>
      <c r="AO35" s="19" t="s">
        <v>416</v>
      </c>
      <c r="AP35" s="19">
        <v>13996714925</v>
      </c>
    </row>
    <row r="36" s="5" customFormat="1" ht="162" spans="1:42">
      <c r="A36" s="19">
        <v>29</v>
      </c>
      <c r="B36" s="20" t="s">
        <v>417</v>
      </c>
      <c r="C36" s="28" t="s">
        <v>78</v>
      </c>
      <c r="D36" s="19" t="s">
        <v>418</v>
      </c>
      <c r="E36" s="21" t="s">
        <v>419</v>
      </c>
      <c r="F36" s="32" t="s">
        <v>59</v>
      </c>
      <c r="G36" s="19" t="s">
        <v>420</v>
      </c>
      <c r="H36" s="21" t="s">
        <v>421</v>
      </c>
      <c r="I36" s="21" t="s">
        <v>422</v>
      </c>
      <c r="J36" s="21" t="s">
        <v>423</v>
      </c>
      <c r="K36" s="19" t="s">
        <v>424</v>
      </c>
      <c r="L36" s="42" t="s">
        <v>291</v>
      </c>
      <c r="M36" s="19" t="s">
        <v>276</v>
      </c>
      <c r="N36" s="19" t="s">
        <v>425</v>
      </c>
      <c r="O36" s="19" t="s">
        <v>426</v>
      </c>
      <c r="P36" s="19" t="s">
        <v>427</v>
      </c>
      <c r="Q36" s="19" t="s">
        <v>428</v>
      </c>
      <c r="R36" s="19" t="s">
        <v>429</v>
      </c>
      <c r="S36" s="19" t="s">
        <v>143</v>
      </c>
      <c r="T36" s="19" t="s">
        <v>430</v>
      </c>
      <c r="U36" s="19">
        <v>2021</v>
      </c>
      <c r="V36" s="19" t="s">
        <v>73</v>
      </c>
      <c r="W36" s="19">
        <v>2021.1</v>
      </c>
      <c r="X36" s="19">
        <v>2021.12</v>
      </c>
      <c r="Y36" s="32">
        <f t="shared" si="0"/>
        <v>164.12</v>
      </c>
      <c r="Z36" s="32">
        <v>31</v>
      </c>
      <c r="AA36" s="32"/>
      <c r="AB36" s="32">
        <v>133.12</v>
      </c>
      <c r="AC36" s="32">
        <v>0</v>
      </c>
      <c r="AD36" s="19">
        <v>68</v>
      </c>
      <c r="AE36" s="19">
        <v>68</v>
      </c>
      <c r="AF36" s="19" t="s">
        <v>74</v>
      </c>
      <c r="AG36" s="19" t="s">
        <v>74</v>
      </c>
      <c r="AH36" s="19" t="s">
        <v>74</v>
      </c>
      <c r="AI36" s="19" t="s">
        <v>73</v>
      </c>
      <c r="AJ36" s="19" t="str">
        <f>VLOOKUP('[2]表1  区（县）2021年衔接资金项目总表'!$B$1:$B$65536,'[2]表1  区（县）2021年衔接资金项目总表'!$B$1:$H$65536,7,FALSE)</f>
        <v>是</v>
      </c>
      <c r="AK36" s="19" t="s">
        <v>74</v>
      </c>
      <c r="AL36" s="19" t="s">
        <v>75</v>
      </c>
      <c r="AM36" s="19" t="s">
        <v>74</v>
      </c>
      <c r="AN36" s="19" t="s">
        <v>75</v>
      </c>
      <c r="AO36" s="19" t="s">
        <v>431</v>
      </c>
      <c r="AP36" s="48">
        <v>13709475391</v>
      </c>
    </row>
    <row r="37" s="5" customFormat="1" ht="108" spans="1:42">
      <c r="A37" s="19">
        <v>30</v>
      </c>
      <c r="B37" s="20" t="s">
        <v>432</v>
      </c>
      <c r="C37" s="28" t="s">
        <v>78</v>
      </c>
      <c r="D37" s="19" t="s">
        <v>418</v>
      </c>
      <c r="E37" s="21" t="s">
        <v>433</v>
      </c>
      <c r="F37" s="32" t="s">
        <v>59</v>
      </c>
      <c r="G37" s="19" t="s">
        <v>434</v>
      </c>
      <c r="H37" s="21" t="s">
        <v>421</v>
      </c>
      <c r="I37" s="21" t="s">
        <v>435</v>
      </c>
      <c r="J37" s="21" t="s">
        <v>436</v>
      </c>
      <c r="K37" s="19" t="s">
        <v>436</v>
      </c>
      <c r="L37" s="42" t="s">
        <v>291</v>
      </c>
      <c r="M37" s="19" t="s">
        <v>276</v>
      </c>
      <c r="N37" s="19" t="s">
        <v>425</v>
      </c>
      <c r="O37" s="19" t="s">
        <v>437</v>
      </c>
      <c r="P37" s="19" t="s">
        <v>438</v>
      </c>
      <c r="Q37" s="19" t="s">
        <v>428</v>
      </c>
      <c r="R37" s="19" t="s">
        <v>429</v>
      </c>
      <c r="S37" s="19" t="s">
        <v>143</v>
      </c>
      <c r="T37" s="19" t="s">
        <v>430</v>
      </c>
      <c r="U37" s="19">
        <v>2021</v>
      </c>
      <c r="V37" s="19" t="s">
        <v>73</v>
      </c>
      <c r="W37" s="19">
        <v>2021.1</v>
      </c>
      <c r="X37" s="19">
        <v>2021.12</v>
      </c>
      <c r="Y37" s="32">
        <f t="shared" si="0"/>
        <v>106.72</v>
      </c>
      <c r="Z37" s="32">
        <v>20</v>
      </c>
      <c r="AA37" s="32"/>
      <c r="AB37" s="32">
        <v>86.72</v>
      </c>
      <c r="AC37" s="32">
        <v>0</v>
      </c>
      <c r="AD37" s="19">
        <v>36</v>
      </c>
      <c r="AE37" s="19">
        <v>36</v>
      </c>
      <c r="AF37" s="19" t="s">
        <v>74</v>
      </c>
      <c r="AG37" s="19" t="s">
        <v>74</v>
      </c>
      <c r="AH37" s="19" t="s">
        <v>74</v>
      </c>
      <c r="AI37" s="19" t="s">
        <v>73</v>
      </c>
      <c r="AJ37" s="19" t="str">
        <f>VLOOKUP('[2]表1  区（县）2021年衔接资金项目总表'!$B$1:$B$65536,'[2]表1  区（县）2021年衔接资金项目总表'!$B$1:$H$65536,7,FALSE)</f>
        <v>是</v>
      </c>
      <c r="AK37" s="19" t="s">
        <v>74</v>
      </c>
      <c r="AL37" s="19" t="s">
        <v>75</v>
      </c>
      <c r="AM37" s="19" t="s">
        <v>74</v>
      </c>
      <c r="AN37" s="19" t="s">
        <v>75</v>
      </c>
      <c r="AO37" s="19" t="s">
        <v>431</v>
      </c>
      <c r="AP37" s="48">
        <v>13709475391</v>
      </c>
    </row>
    <row r="38" s="5" customFormat="1" ht="108" spans="1:42">
      <c r="A38" s="19">
        <v>31</v>
      </c>
      <c r="B38" s="20" t="s">
        <v>439</v>
      </c>
      <c r="C38" s="28" t="s">
        <v>181</v>
      </c>
      <c r="D38" s="19" t="s">
        <v>182</v>
      </c>
      <c r="E38" s="29" t="s">
        <v>440</v>
      </c>
      <c r="F38" s="19" t="s">
        <v>59</v>
      </c>
      <c r="G38" s="19" t="s">
        <v>441</v>
      </c>
      <c r="H38" s="21" t="s">
        <v>442</v>
      </c>
      <c r="I38" s="21" t="s">
        <v>443</v>
      </c>
      <c r="J38" s="21" t="s">
        <v>444</v>
      </c>
      <c r="K38" s="19" t="s">
        <v>445</v>
      </c>
      <c r="L38" s="19" t="s">
        <v>383</v>
      </c>
      <c r="M38" s="19" t="s">
        <v>446</v>
      </c>
      <c r="N38" s="19" t="s">
        <v>447</v>
      </c>
      <c r="O38" s="19" t="s">
        <v>426</v>
      </c>
      <c r="P38" s="19" t="s">
        <v>448</v>
      </c>
      <c r="Q38" s="19" t="s">
        <v>294</v>
      </c>
      <c r="R38" s="19" t="s">
        <v>449</v>
      </c>
      <c r="S38" s="19" t="s">
        <v>143</v>
      </c>
      <c r="T38" s="19" t="s">
        <v>430</v>
      </c>
      <c r="U38" s="19">
        <v>2021</v>
      </c>
      <c r="V38" s="19" t="s">
        <v>73</v>
      </c>
      <c r="W38" s="19">
        <v>2021.1</v>
      </c>
      <c r="X38" s="19">
        <v>2021.12</v>
      </c>
      <c r="Y38" s="32">
        <f t="shared" si="0"/>
        <v>6.25</v>
      </c>
      <c r="Z38" s="32">
        <v>3.25</v>
      </c>
      <c r="AA38" s="32"/>
      <c r="AB38" s="32">
        <v>0</v>
      </c>
      <c r="AC38" s="32">
        <v>3</v>
      </c>
      <c r="AD38" s="19">
        <v>78</v>
      </c>
      <c r="AE38" s="19">
        <v>78</v>
      </c>
      <c r="AF38" s="19" t="s">
        <v>74</v>
      </c>
      <c r="AG38" s="19" t="s">
        <v>74</v>
      </c>
      <c r="AH38" s="19" t="s">
        <v>74</v>
      </c>
      <c r="AI38" s="19" t="s">
        <v>73</v>
      </c>
      <c r="AJ38" s="19" t="str">
        <f>VLOOKUP('[2]表1  区（县）2021年衔接资金项目总表'!$B$1:$B$65536,'[2]表1  区（县）2021年衔接资金项目总表'!$B$1:$H$65536,7,FALSE)</f>
        <v>是</v>
      </c>
      <c r="AK38" s="19" t="s">
        <v>74</v>
      </c>
      <c r="AL38" s="19" t="s">
        <v>75</v>
      </c>
      <c r="AM38" s="19" t="s">
        <v>74</v>
      </c>
      <c r="AN38" s="19" t="s">
        <v>75</v>
      </c>
      <c r="AO38" s="19" t="s">
        <v>450</v>
      </c>
      <c r="AP38" s="48">
        <v>13709473901</v>
      </c>
    </row>
    <row r="39" s="5" customFormat="1" ht="81" spans="1:42">
      <c r="A39" s="19">
        <v>32</v>
      </c>
      <c r="B39" s="33" t="s">
        <v>451</v>
      </c>
      <c r="C39" s="22" t="s">
        <v>78</v>
      </c>
      <c r="D39" s="24" t="s">
        <v>57</v>
      </c>
      <c r="E39" s="33" t="s">
        <v>452</v>
      </c>
      <c r="F39" s="34" t="s">
        <v>59</v>
      </c>
      <c r="G39" s="34" t="s">
        <v>453</v>
      </c>
      <c r="H39" s="33" t="s">
        <v>454</v>
      </c>
      <c r="I39" s="33" t="s">
        <v>455</v>
      </c>
      <c r="J39" s="33" t="s">
        <v>456</v>
      </c>
      <c r="K39" s="43" t="s">
        <v>457</v>
      </c>
      <c r="L39" s="19" t="s">
        <v>408</v>
      </c>
      <c r="M39" s="19" t="s">
        <v>458</v>
      </c>
      <c r="N39" s="19" t="s">
        <v>459</v>
      </c>
      <c r="O39" s="19" t="s">
        <v>460</v>
      </c>
      <c r="P39" s="19" t="s">
        <v>461</v>
      </c>
      <c r="Q39" s="19" t="s">
        <v>413</v>
      </c>
      <c r="R39" s="19" t="s">
        <v>462</v>
      </c>
      <c r="S39" s="19" t="s">
        <v>143</v>
      </c>
      <c r="T39" s="34" t="s">
        <v>463</v>
      </c>
      <c r="U39" s="19">
        <v>2021</v>
      </c>
      <c r="V39" s="19" t="s">
        <v>73</v>
      </c>
      <c r="W39" s="19">
        <v>2021.7</v>
      </c>
      <c r="X39" s="28">
        <v>2021.12</v>
      </c>
      <c r="Y39" s="32">
        <f t="shared" si="0"/>
        <v>12</v>
      </c>
      <c r="Z39" s="32">
        <v>12</v>
      </c>
      <c r="AA39" s="58"/>
      <c r="AB39" s="58">
        <v>0</v>
      </c>
      <c r="AC39" s="58">
        <v>0</v>
      </c>
      <c r="AD39" s="19">
        <v>253</v>
      </c>
      <c r="AE39" s="19">
        <v>8</v>
      </c>
      <c r="AF39" s="19" t="s">
        <v>74</v>
      </c>
      <c r="AG39" s="19" t="s">
        <v>74</v>
      </c>
      <c r="AH39" s="19" t="s">
        <v>73</v>
      </c>
      <c r="AI39" s="19" t="s">
        <v>73</v>
      </c>
      <c r="AJ39" s="19" t="str">
        <f>VLOOKUP('[2]表1  区（县）2021年衔接资金项目总表'!$B$1:$B$65536,'[2]表1  区（县）2021年衔接资金项目总表'!$B$1:$H$65536,7,FALSE)</f>
        <v>是</v>
      </c>
      <c r="AK39" s="19" t="s">
        <v>74</v>
      </c>
      <c r="AL39" s="19" t="s">
        <v>75</v>
      </c>
      <c r="AM39" s="19" t="s">
        <v>74</v>
      </c>
      <c r="AN39" s="19" t="s">
        <v>75</v>
      </c>
      <c r="AO39" s="64" t="s">
        <v>464</v>
      </c>
      <c r="AP39" s="48">
        <v>18315174345</v>
      </c>
    </row>
    <row r="40" s="5" customFormat="1" ht="54" spans="1:42">
      <c r="A40" s="19">
        <v>33</v>
      </c>
      <c r="B40" s="35" t="s">
        <v>465</v>
      </c>
      <c r="C40" s="36" t="s">
        <v>78</v>
      </c>
      <c r="D40" s="37" t="s">
        <v>57</v>
      </c>
      <c r="E40" s="35" t="s">
        <v>466</v>
      </c>
      <c r="F40" s="38" t="s">
        <v>59</v>
      </c>
      <c r="G40" s="38" t="s">
        <v>467</v>
      </c>
      <c r="H40" s="35" t="s">
        <v>468</v>
      </c>
      <c r="I40" s="35" t="s">
        <v>469</v>
      </c>
      <c r="J40" s="35" t="s">
        <v>470</v>
      </c>
      <c r="K40" s="44" t="s">
        <v>471</v>
      </c>
      <c r="L40" s="37" t="s">
        <v>408</v>
      </c>
      <c r="M40" s="37" t="s">
        <v>458</v>
      </c>
      <c r="N40" s="37" t="s">
        <v>472</v>
      </c>
      <c r="O40" s="37" t="s">
        <v>460</v>
      </c>
      <c r="P40" s="37" t="s">
        <v>473</v>
      </c>
      <c r="Q40" s="37" t="s">
        <v>413</v>
      </c>
      <c r="R40" s="37" t="s">
        <v>462</v>
      </c>
      <c r="S40" s="19" t="s">
        <v>143</v>
      </c>
      <c r="T40" s="38" t="s">
        <v>463</v>
      </c>
      <c r="U40" s="37">
        <v>2021</v>
      </c>
      <c r="V40" s="37" t="s">
        <v>73</v>
      </c>
      <c r="W40" s="37">
        <v>2021.7</v>
      </c>
      <c r="X40" s="36">
        <v>2021.12</v>
      </c>
      <c r="Y40" s="32">
        <f t="shared" si="0"/>
        <v>7</v>
      </c>
      <c r="Z40" s="32">
        <v>7</v>
      </c>
      <c r="AA40" s="59"/>
      <c r="AB40" s="59">
        <v>0</v>
      </c>
      <c r="AC40" s="59">
        <v>0</v>
      </c>
      <c r="AD40" s="37">
        <v>1643</v>
      </c>
      <c r="AE40" s="37">
        <v>102</v>
      </c>
      <c r="AF40" s="37" t="s">
        <v>74</v>
      </c>
      <c r="AG40" s="37" t="s">
        <v>74</v>
      </c>
      <c r="AH40" s="37" t="s">
        <v>74</v>
      </c>
      <c r="AI40" s="37" t="s">
        <v>73</v>
      </c>
      <c r="AJ40" s="19" t="str">
        <f>VLOOKUP('[2]表1  区（县）2021年衔接资金项目总表'!$B$1:$B$65536,'[2]表1  区（县）2021年衔接资金项目总表'!$B$1:$H$65536,7,FALSE)</f>
        <v>是</v>
      </c>
      <c r="AK40" s="37" t="s">
        <v>74</v>
      </c>
      <c r="AL40" s="19" t="s">
        <v>75</v>
      </c>
      <c r="AM40" s="37" t="s">
        <v>74</v>
      </c>
      <c r="AN40" s="19" t="s">
        <v>75</v>
      </c>
      <c r="AO40" s="65" t="s">
        <v>464</v>
      </c>
      <c r="AP40" s="48">
        <v>18315174345</v>
      </c>
    </row>
    <row r="41" s="5" customFormat="1" ht="135" spans="1:42">
      <c r="A41" s="19">
        <v>34</v>
      </c>
      <c r="B41" s="20" t="s">
        <v>474</v>
      </c>
      <c r="C41" s="28" t="s">
        <v>181</v>
      </c>
      <c r="D41" s="19" t="s">
        <v>182</v>
      </c>
      <c r="E41" s="29" t="s">
        <v>475</v>
      </c>
      <c r="F41" s="19" t="s">
        <v>59</v>
      </c>
      <c r="G41" s="19" t="s">
        <v>476</v>
      </c>
      <c r="H41" s="21" t="s">
        <v>477</v>
      </c>
      <c r="I41" s="21" t="s">
        <v>478</v>
      </c>
      <c r="J41" s="21" t="s">
        <v>479</v>
      </c>
      <c r="K41" s="19" t="s">
        <v>480</v>
      </c>
      <c r="L41" s="19" t="s">
        <v>383</v>
      </c>
      <c r="M41" s="19" t="s">
        <v>446</v>
      </c>
      <c r="N41" s="19" t="s">
        <v>481</v>
      </c>
      <c r="O41" s="19" t="s">
        <v>482</v>
      </c>
      <c r="P41" s="19" t="s">
        <v>483</v>
      </c>
      <c r="Q41" s="37" t="s">
        <v>413</v>
      </c>
      <c r="R41" s="19" t="s">
        <v>462</v>
      </c>
      <c r="S41" s="19" t="s">
        <v>143</v>
      </c>
      <c r="T41" s="19" t="s">
        <v>463</v>
      </c>
      <c r="U41" s="19">
        <v>2021</v>
      </c>
      <c r="V41" s="19" t="s">
        <v>73</v>
      </c>
      <c r="W41" s="19">
        <v>2021.5</v>
      </c>
      <c r="X41" s="19">
        <v>2021.12</v>
      </c>
      <c r="Y41" s="32">
        <f t="shared" si="0"/>
        <v>4.5</v>
      </c>
      <c r="Z41" s="32">
        <v>3</v>
      </c>
      <c r="AA41" s="32"/>
      <c r="AB41" s="32">
        <v>0</v>
      </c>
      <c r="AC41" s="32">
        <v>1.5</v>
      </c>
      <c r="AD41" s="19">
        <v>60</v>
      </c>
      <c r="AE41" s="19">
        <v>16</v>
      </c>
      <c r="AF41" s="19" t="s">
        <v>74</v>
      </c>
      <c r="AG41" s="19" t="s">
        <v>74</v>
      </c>
      <c r="AH41" s="19" t="s">
        <v>74</v>
      </c>
      <c r="AI41" s="19" t="s">
        <v>74</v>
      </c>
      <c r="AJ41" s="19" t="str">
        <f>VLOOKUP('[2]表1  区（县）2021年衔接资金项目总表'!$B$1:$B$65536,'[2]表1  区（县）2021年衔接资金项目总表'!$B$1:$H$65536,7,FALSE)</f>
        <v>是</v>
      </c>
      <c r="AK41" s="19" t="s">
        <v>74</v>
      </c>
      <c r="AL41" s="19" t="s">
        <v>75</v>
      </c>
      <c r="AM41" s="19" t="s">
        <v>74</v>
      </c>
      <c r="AN41" s="19" t="s">
        <v>75</v>
      </c>
      <c r="AO41" s="19" t="s">
        <v>464</v>
      </c>
      <c r="AP41" s="48">
        <v>18315174345</v>
      </c>
    </row>
    <row r="42" s="5" customFormat="1" ht="94.5" spans="1:42">
      <c r="A42" s="19">
        <v>35</v>
      </c>
      <c r="B42" s="20" t="s">
        <v>484</v>
      </c>
      <c r="C42" s="28" t="s">
        <v>301</v>
      </c>
      <c r="D42" s="19" t="s">
        <v>302</v>
      </c>
      <c r="E42" s="21" t="s">
        <v>485</v>
      </c>
      <c r="F42" s="19" t="s">
        <v>59</v>
      </c>
      <c r="G42" s="19" t="s">
        <v>486</v>
      </c>
      <c r="H42" s="21" t="s">
        <v>487</v>
      </c>
      <c r="I42" s="21" t="s">
        <v>488</v>
      </c>
      <c r="J42" s="21" t="s">
        <v>485</v>
      </c>
      <c r="K42" s="19" t="s">
        <v>485</v>
      </c>
      <c r="L42" s="19" t="s">
        <v>489</v>
      </c>
      <c r="M42" s="19" t="s">
        <v>276</v>
      </c>
      <c r="N42" s="19" t="s">
        <v>490</v>
      </c>
      <c r="O42" s="19" t="s">
        <v>491</v>
      </c>
      <c r="P42" s="19" t="s">
        <v>492</v>
      </c>
      <c r="Q42" s="19" t="s">
        <v>493</v>
      </c>
      <c r="R42" s="19" t="s">
        <v>429</v>
      </c>
      <c r="S42" s="19" t="s">
        <v>143</v>
      </c>
      <c r="T42" s="19" t="s">
        <v>494</v>
      </c>
      <c r="U42" s="19">
        <v>2021</v>
      </c>
      <c r="V42" s="19" t="s">
        <v>73</v>
      </c>
      <c r="W42" s="19">
        <v>2021.03</v>
      </c>
      <c r="X42" s="19">
        <v>2021.04</v>
      </c>
      <c r="Y42" s="32">
        <f t="shared" si="0"/>
        <v>145</v>
      </c>
      <c r="Z42" s="32">
        <v>45</v>
      </c>
      <c r="AA42" s="32"/>
      <c r="AB42" s="32">
        <v>100</v>
      </c>
      <c r="AC42" s="32">
        <v>0</v>
      </c>
      <c r="AD42" s="19">
        <v>17</v>
      </c>
      <c r="AE42" s="19">
        <v>17</v>
      </c>
      <c r="AF42" s="19" t="s">
        <v>74</v>
      </c>
      <c r="AG42" s="19" t="s">
        <v>74</v>
      </c>
      <c r="AH42" s="19" t="s">
        <v>74</v>
      </c>
      <c r="AI42" s="19" t="s">
        <v>73</v>
      </c>
      <c r="AJ42" s="19" t="str">
        <f>VLOOKUP('[2]表1  区（县）2021年衔接资金项目总表'!$B$1:$B$65536,'[2]表1  区（县）2021年衔接资金项目总表'!$B$1:$H$65536,7,FALSE)</f>
        <v>是</v>
      </c>
      <c r="AK42" s="19" t="s">
        <v>74</v>
      </c>
      <c r="AL42" s="19" t="s">
        <v>75</v>
      </c>
      <c r="AM42" s="19" t="s">
        <v>74</v>
      </c>
      <c r="AN42" s="19" t="s">
        <v>75</v>
      </c>
      <c r="AO42" s="19" t="s">
        <v>495</v>
      </c>
      <c r="AP42" s="48" t="s">
        <v>496</v>
      </c>
    </row>
    <row r="43" s="5" customFormat="1" ht="54" spans="1:42">
      <c r="A43" s="19">
        <v>36</v>
      </c>
      <c r="B43" s="20" t="s">
        <v>497</v>
      </c>
      <c r="C43" s="28" t="s">
        <v>56</v>
      </c>
      <c r="D43" s="19" t="s">
        <v>57</v>
      </c>
      <c r="E43" s="21" t="s">
        <v>498</v>
      </c>
      <c r="F43" s="19" t="s">
        <v>59</v>
      </c>
      <c r="G43" s="19" t="s">
        <v>499</v>
      </c>
      <c r="H43" s="21" t="s">
        <v>500</v>
      </c>
      <c r="I43" s="21" t="s">
        <v>501</v>
      </c>
      <c r="J43" s="21" t="s">
        <v>502</v>
      </c>
      <c r="K43" s="19" t="s">
        <v>502</v>
      </c>
      <c r="L43" s="19" t="s">
        <v>489</v>
      </c>
      <c r="M43" s="19" t="s">
        <v>276</v>
      </c>
      <c r="N43" s="19" t="s">
        <v>503</v>
      </c>
      <c r="O43" s="19" t="s">
        <v>504</v>
      </c>
      <c r="P43" s="19" t="s">
        <v>505</v>
      </c>
      <c r="Q43" s="19" t="s">
        <v>493</v>
      </c>
      <c r="R43" s="19" t="s">
        <v>429</v>
      </c>
      <c r="S43" s="19" t="s">
        <v>143</v>
      </c>
      <c r="T43" s="19" t="s">
        <v>494</v>
      </c>
      <c r="U43" s="19">
        <v>2021</v>
      </c>
      <c r="V43" s="19" t="s">
        <v>73</v>
      </c>
      <c r="W43" s="19">
        <v>2021.06</v>
      </c>
      <c r="X43" s="19">
        <v>2021.11</v>
      </c>
      <c r="Y43" s="32">
        <f t="shared" si="0"/>
        <v>15</v>
      </c>
      <c r="Z43" s="32">
        <v>15</v>
      </c>
      <c r="AA43" s="32"/>
      <c r="AB43" s="32">
        <v>0</v>
      </c>
      <c r="AC43" s="32">
        <v>0</v>
      </c>
      <c r="AD43" s="19">
        <v>12</v>
      </c>
      <c r="AE43" s="19">
        <v>12</v>
      </c>
      <c r="AF43" s="19" t="s">
        <v>74</v>
      </c>
      <c r="AG43" s="19" t="s">
        <v>74</v>
      </c>
      <c r="AH43" s="19" t="s">
        <v>74</v>
      </c>
      <c r="AI43" s="19" t="s">
        <v>73</v>
      </c>
      <c r="AJ43" s="19" t="str">
        <f>VLOOKUP('[2]表1  区（县）2021年衔接资金项目总表'!$B$1:$B$65536,'[2]表1  区（县）2021年衔接资金项目总表'!$B$1:$H$65536,7,FALSE)</f>
        <v>是</v>
      </c>
      <c r="AK43" s="19" t="s">
        <v>74</v>
      </c>
      <c r="AL43" s="19" t="s">
        <v>75</v>
      </c>
      <c r="AM43" s="19" t="s">
        <v>74</v>
      </c>
      <c r="AN43" s="19" t="s">
        <v>75</v>
      </c>
      <c r="AO43" s="19" t="s">
        <v>495</v>
      </c>
      <c r="AP43" s="48" t="s">
        <v>496</v>
      </c>
    </row>
    <row r="44" s="5" customFormat="1" ht="54" spans="1:42">
      <c r="A44" s="19">
        <v>37</v>
      </c>
      <c r="B44" s="20" t="s">
        <v>506</v>
      </c>
      <c r="C44" s="28" t="s">
        <v>56</v>
      </c>
      <c r="D44" s="19" t="s">
        <v>507</v>
      </c>
      <c r="E44" s="22" t="s">
        <v>508</v>
      </c>
      <c r="F44" s="19" t="s">
        <v>59</v>
      </c>
      <c r="G44" s="19" t="s">
        <v>509</v>
      </c>
      <c r="H44" s="21" t="s">
        <v>510</v>
      </c>
      <c r="I44" s="21" t="s">
        <v>511</v>
      </c>
      <c r="J44" s="21" t="s">
        <v>512</v>
      </c>
      <c r="K44" s="19" t="s">
        <v>513</v>
      </c>
      <c r="L44" s="19" t="s">
        <v>408</v>
      </c>
      <c r="M44" s="19" t="s">
        <v>458</v>
      </c>
      <c r="N44" s="19" t="s">
        <v>514</v>
      </c>
      <c r="O44" s="19" t="s">
        <v>510</v>
      </c>
      <c r="P44" s="19" t="s">
        <v>515</v>
      </c>
      <c r="Q44" s="19" t="s">
        <v>69</v>
      </c>
      <c r="R44" s="19" t="s">
        <v>462</v>
      </c>
      <c r="S44" s="19" t="s">
        <v>143</v>
      </c>
      <c r="T44" s="19" t="s">
        <v>494</v>
      </c>
      <c r="U44" s="19">
        <v>2021</v>
      </c>
      <c r="V44" s="19" t="s">
        <v>73</v>
      </c>
      <c r="W44" s="19">
        <v>2021.04</v>
      </c>
      <c r="X44" s="19">
        <v>2021.11</v>
      </c>
      <c r="Y44" s="32">
        <f t="shared" si="0"/>
        <v>3</v>
      </c>
      <c r="Z44" s="32">
        <v>2</v>
      </c>
      <c r="AA44" s="32"/>
      <c r="AB44" s="32">
        <v>0</v>
      </c>
      <c r="AC44" s="32">
        <v>1</v>
      </c>
      <c r="AD44" s="19">
        <v>4</v>
      </c>
      <c r="AE44" s="19">
        <v>4</v>
      </c>
      <c r="AF44" s="19" t="s">
        <v>74</v>
      </c>
      <c r="AG44" s="19" t="s">
        <v>74</v>
      </c>
      <c r="AH44" s="19" t="s">
        <v>74</v>
      </c>
      <c r="AI44" s="19" t="s">
        <v>73</v>
      </c>
      <c r="AJ44" s="19" t="str">
        <f>VLOOKUP('[2]表1  区（县）2021年衔接资金项目总表'!$B$1:$B$65536,'[2]表1  区（县）2021年衔接资金项目总表'!$B$1:$H$65536,7,FALSE)</f>
        <v>否</v>
      </c>
      <c r="AK44" s="19" t="s">
        <v>74</v>
      </c>
      <c r="AL44" s="19" t="s">
        <v>75</v>
      </c>
      <c r="AM44" s="19" t="s">
        <v>74</v>
      </c>
      <c r="AN44" s="19" t="s">
        <v>75</v>
      </c>
      <c r="AO44" s="19" t="s">
        <v>495</v>
      </c>
      <c r="AP44" s="48" t="s">
        <v>496</v>
      </c>
    </row>
    <row r="45" s="5" customFormat="1" ht="54" spans="1:42">
      <c r="A45" s="19">
        <v>38</v>
      </c>
      <c r="B45" s="20" t="s">
        <v>516</v>
      </c>
      <c r="C45" s="28" t="s">
        <v>56</v>
      </c>
      <c r="D45" s="19" t="s">
        <v>507</v>
      </c>
      <c r="E45" s="21" t="s">
        <v>517</v>
      </c>
      <c r="F45" s="19" t="s">
        <v>59</v>
      </c>
      <c r="G45" s="19" t="s">
        <v>518</v>
      </c>
      <c r="H45" s="21" t="s">
        <v>519</v>
      </c>
      <c r="I45" s="21" t="s">
        <v>520</v>
      </c>
      <c r="J45" s="21" t="s">
        <v>517</v>
      </c>
      <c r="K45" s="19" t="s">
        <v>517</v>
      </c>
      <c r="L45" s="19" t="s">
        <v>408</v>
      </c>
      <c r="M45" s="19" t="s">
        <v>458</v>
      </c>
      <c r="N45" s="19" t="s">
        <v>521</v>
      </c>
      <c r="O45" s="19" t="s">
        <v>519</v>
      </c>
      <c r="P45" s="19" t="s">
        <v>515</v>
      </c>
      <c r="Q45" s="19" t="s">
        <v>69</v>
      </c>
      <c r="R45" s="19" t="s">
        <v>462</v>
      </c>
      <c r="S45" s="19" t="s">
        <v>143</v>
      </c>
      <c r="T45" s="19" t="s">
        <v>494</v>
      </c>
      <c r="U45" s="19">
        <v>2021</v>
      </c>
      <c r="V45" s="19" t="s">
        <v>73</v>
      </c>
      <c r="W45" s="19">
        <v>2021.04</v>
      </c>
      <c r="X45" s="19">
        <v>2021.11</v>
      </c>
      <c r="Y45" s="32">
        <f t="shared" si="0"/>
        <v>1.5</v>
      </c>
      <c r="Z45" s="32">
        <v>1</v>
      </c>
      <c r="AA45" s="32"/>
      <c r="AB45" s="32">
        <v>0</v>
      </c>
      <c r="AC45" s="32">
        <v>0.5</v>
      </c>
      <c r="AD45" s="19">
        <v>4</v>
      </c>
      <c r="AE45" s="19">
        <v>4</v>
      </c>
      <c r="AF45" s="19" t="s">
        <v>74</v>
      </c>
      <c r="AG45" s="19" t="s">
        <v>74</v>
      </c>
      <c r="AH45" s="19" t="s">
        <v>74</v>
      </c>
      <c r="AI45" s="19" t="s">
        <v>73</v>
      </c>
      <c r="AJ45" s="19" t="str">
        <f>VLOOKUP('[2]表1  区（县）2021年衔接资金项目总表'!$B$1:$B$65536,'[2]表1  区（县）2021年衔接资金项目总表'!$B$1:$H$65536,7,FALSE)</f>
        <v>是</v>
      </c>
      <c r="AK45" s="19" t="s">
        <v>74</v>
      </c>
      <c r="AL45" s="19" t="s">
        <v>75</v>
      </c>
      <c r="AM45" s="19" t="s">
        <v>74</v>
      </c>
      <c r="AN45" s="19" t="s">
        <v>75</v>
      </c>
      <c r="AO45" s="19" t="s">
        <v>495</v>
      </c>
      <c r="AP45" s="48" t="s">
        <v>496</v>
      </c>
    </row>
    <row r="46" s="5" customFormat="1" ht="67.5" spans="1:42">
      <c r="A46" s="19">
        <v>39</v>
      </c>
      <c r="B46" s="20" t="s">
        <v>522</v>
      </c>
      <c r="C46" s="28" t="s">
        <v>56</v>
      </c>
      <c r="D46" s="19" t="s">
        <v>57</v>
      </c>
      <c r="E46" s="22" t="s">
        <v>523</v>
      </c>
      <c r="F46" s="19" t="s">
        <v>59</v>
      </c>
      <c r="G46" s="19" t="s">
        <v>494</v>
      </c>
      <c r="H46" s="21" t="s">
        <v>524</v>
      </c>
      <c r="I46" s="21" t="s">
        <v>525</v>
      </c>
      <c r="J46" s="21" t="s">
        <v>526</v>
      </c>
      <c r="K46" s="19" t="s">
        <v>527</v>
      </c>
      <c r="L46" s="19" t="s">
        <v>489</v>
      </c>
      <c r="M46" s="19" t="s">
        <v>276</v>
      </c>
      <c r="N46" s="19" t="s">
        <v>528</v>
      </c>
      <c r="O46" s="19" t="s">
        <v>529</v>
      </c>
      <c r="P46" s="19" t="s">
        <v>530</v>
      </c>
      <c r="Q46" s="19" t="s">
        <v>531</v>
      </c>
      <c r="R46" s="19" t="s">
        <v>532</v>
      </c>
      <c r="S46" s="19" t="s">
        <v>143</v>
      </c>
      <c r="T46" s="19" t="s">
        <v>494</v>
      </c>
      <c r="U46" s="19">
        <v>2021</v>
      </c>
      <c r="V46" s="19" t="s">
        <v>73</v>
      </c>
      <c r="W46" s="19">
        <v>2021.04</v>
      </c>
      <c r="X46" s="19">
        <v>2021.11</v>
      </c>
      <c r="Y46" s="32">
        <f t="shared" si="0"/>
        <v>16</v>
      </c>
      <c r="Z46" s="32">
        <v>4.8</v>
      </c>
      <c r="AA46" s="32"/>
      <c r="AB46" s="32">
        <v>0</v>
      </c>
      <c r="AC46" s="32">
        <v>11.2</v>
      </c>
      <c r="AD46" s="19">
        <v>4</v>
      </c>
      <c r="AE46" s="19">
        <v>4</v>
      </c>
      <c r="AF46" s="19" t="s">
        <v>74</v>
      </c>
      <c r="AG46" s="19" t="s">
        <v>74</v>
      </c>
      <c r="AH46" s="19" t="s">
        <v>74</v>
      </c>
      <c r="AI46" s="19" t="s">
        <v>73</v>
      </c>
      <c r="AJ46" s="19" t="str">
        <f>VLOOKUP('[2]表1  区（县）2021年衔接资金项目总表'!$B$1:$B$65536,'[2]表1  区（县）2021年衔接资金项目总表'!$B$1:$H$65536,7,FALSE)</f>
        <v>否</v>
      </c>
      <c r="AK46" s="19" t="s">
        <v>74</v>
      </c>
      <c r="AL46" s="19" t="s">
        <v>75</v>
      </c>
      <c r="AM46" s="19" t="s">
        <v>74</v>
      </c>
      <c r="AN46" s="19" t="s">
        <v>75</v>
      </c>
      <c r="AO46" s="19" t="s">
        <v>495</v>
      </c>
      <c r="AP46" s="48" t="s">
        <v>496</v>
      </c>
    </row>
    <row r="47" s="5" customFormat="1" ht="67.5" spans="1:42">
      <c r="A47" s="19">
        <v>40</v>
      </c>
      <c r="B47" s="20" t="s">
        <v>533</v>
      </c>
      <c r="C47" s="28" t="s">
        <v>181</v>
      </c>
      <c r="D47" s="19" t="s">
        <v>182</v>
      </c>
      <c r="E47" s="21" t="s">
        <v>534</v>
      </c>
      <c r="F47" s="19" t="s">
        <v>59</v>
      </c>
      <c r="G47" s="19" t="s">
        <v>535</v>
      </c>
      <c r="H47" s="21" t="s">
        <v>536</v>
      </c>
      <c r="I47" s="21" t="s">
        <v>537</v>
      </c>
      <c r="J47" s="21" t="s">
        <v>534</v>
      </c>
      <c r="K47" s="19" t="s">
        <v>538</v>
      </c>
      <c r="L47" s="19" t="s">
        <v>291</v>
      </c>
      <c r="M47" s="19" t="s">
        <v>276</v>
      </c>
      <c r="N47" s="19" t="s">
        <v>539</v>
      </c>
      <c r="O47" s="19" t="s">
        <v>540</v>
      </c>
      <c r="P47" s="19" t="s">
        <v>541</v>
      </c>
      <c r="Q47" s="19" t="s">
        <v>542</v>
      </c>
      <c r="R47" s="19" t="s">
        <v>543</v>
      </c>
      <c r="S47" s="19" t="s">
        <v>143</v>
      </c>
      <c r="T47" s="19" t="s">
        <v>494</v>
      </c>
      <c r="U47" s="19">
        <v>2021</v>
      </c>
      <c r="V47" s="19" t="s">
        <v>73</v>
      </c>
      <c r="W47" s="19">
        <v>2021.04</v>
      </c>
      <c r="X47" s="19">
        <v>2021.11</v>
      </c>
      <c r="Y47" s="32">
        <f t="shared" si="0"/>
        <v>12</v>
      </c>
      <c r="Z47" s="32">
        <v>8</v>
      </c>
      <c r="AA47" s="32"/>
      <c r="AB47" s="32">
        <v>0</v>
      </c>
      <c r="AC47" s="32">
        <v>4</v>
      </c>
      <c r="AD47" s="19">
        <v>245</v>
      </c>
      <c r="AE47" s="19">
        <v>245</v>
      </c>
      <c r="AF47" s="19" t="s">
        <v>74</v>
      </c>
      <c r="AG47" s="19" t="s">
        <v>74</v>
      </c>
      <c r="AH47" s="19" t="s">
        <v>74</v>
      </c>
      <c r="AI47" s="19" t="s">
        <v>73</v>
      </c>
      <c r="AJ47" s="19" t="str">
        <f>VLOOKUP('[2]表1  区（县）2021年衔接资金项目总表'!$B$1:$B$65536,'[2]表1  区（县）2021年衔接资金项目总表'!$B$1:$H$65536,7,FALSE)</f>
        <v>是</v>
      </c>
      <c r="AK47" s="19" t="s">
        <v>74</v>
      </c>
      <c r="AL47" s="19" t="s">
        <v>75</v>
      </c>
      <c r="AM47" s="19" t="s">
        <v>74</v>
      </c>
      <c r="AN47" s="19" t="s">
        <v>75</v>
      </c>
      <c r="AO47" s="19" t="s">
        <v>495</v>
      </c>
      <c r="AP47" s="48" t="s">
        <v>496</v>
      </c>
    </row>
    <row r="48" s="5" customFormat="1" ht="54" spans="1:42">
      <c r="A48" s="19">
        <v>41</v>
      </c>
      <c r="B48" s="20" t="s">
        <v>544</v>
      </c>
      <c r="C48" s="28" t="s">
        <v>78</v>
      </c>
      <c r="D48" s="19" t="s">
        <v>57</v>
      </c>
      <c r="E48" s="19" t="s">
        <v>545</v>
      </c>
      <c r="F48" s="19" t="s">
        <v>59</v>
      </c>
      <c r="G48" s="19" t="s">
        <v>546</v>
      </c>
      <c r="H48" s="19" t="s">
        <v>547</v>
      </c>
      <c r="I48" s="19" t="s">
        <v>548</v>
      </c>
      <c r="J48" s="19" t="s">
        <v>549</v>
      </c>
      <c r="K48" s="19" t="s">
        <v>550</v>
      </c>
      <c r="L48" s="19" t="s">
        <v>551</v>
      </c>
      <c r="M48" s="19" t="s">
        <v>276</v>
      </c>
      <c r="N48" s="19" t="s">
        <v>552</v>
      </c>
      <c r="O48" s="19" t="s">
        <v>553</v>
      </c>
      <c r="P48" s="19" t="s">
        <v>554</v>
      </c>
      <c r="Q48" s="19" t="s">
        <v>555</v>
      </c>
      <c r="R48" s="19" t="s">
        <v>556</v>
      </c>
      <c r="S48" s="19" t="s">
        <v>143</v>
      </c>
      <c r="T48" s="19" t="s">
        <v>546</v>
      </c>
      <c r="U48" s="19">
        <v>2021</v>
      </c>
      <c r="V48" s="19" t="s">
        <v>73</v>
      </c>
      <c r="W48" s="19">
        <v>2020.06</v>
      </c>
      <c r="X48" s="19">
        <v>2020.11</v>
      </c>
      <c r="Y48" s="32">
        <f t="shared" si="0"/>
        <v>60</v>
      </c>
      <c r="Z48" s="32">
        <v>60</v>
      </c>
      <c r="AA48" s="32"/>
      <c r="AB48" s="32">
        <v>0</v>
      </c>
      <c r="AC48" s="32">
        <v>0</v>
      </c>
      <c r="AD48" s="19">
        <v>800</v>
      </c>
      <c r="AE48" s="19">
        <v>256</v>
      </c>
      <c r="AF48" s="19" t="s">
        <v>74</v>
      </c>
      <c r="AG48" s="19" t="s">
        <v>74</v>
      </c>
      <c r="AH48" s="19" t="s">
        <v>74</v>
      </c>
      <c r="AI48" s="19" t="s">
        <v>73</v>
      </c>
      <c r="AJ48" s="19" t="str">
        <f>VLOOKUP('[2]表1  区（县）2021年衔接资金项目总表'!$B$1:$B$65536,'[2]表1  区（县）2021年衔接资金项目总表'!$B$1:$H$65536,7,FALSE)</f>
        <v>是</v>
      </c>
      <c r="AK48" s="19" t="s">
        <v>74</v>
      </c>
      <c r="AL48" s="19" t="s">
        <v>75</v>
      </c>
      <c r="AM48" s="19" t="s">
        <v>74</v>
      </c>
      <c r="AN48" s="19" t="s">
        <v>75</v>
      </c>
      <c r="AO48" s="19" t="s">
        <v>557</v>
      </c>
      <c r="AP48" s="19" t="s">
        <v>558</v>
      </c>
    </row>
    <row r="49" s="5" customFormat="1" ht="54" spans="1:42">
      <c r="A49" s="19">
        <v>42</v>
      </c>
      <c r="B49" s="19" t="s">
        <v>559</v>
      </c>
      <c r="C49" s="20" t="s">
        <v>78</v>
      </c>
      <c r="D49" s="19" t="s">
        <v>57</v>
      </c>
      <c r="E49" s="19" t="s">
        <v>560</v>
      </c>
      <c r="F49" s="19" t="s">
        <v>59</v>
      </c>
      <c r="G49" s="19" t="s">
        <v>546</v>
      </c>
      <c r="H49" s="19" t="s">
        <v>561</v>
      </c>
      <c r="I49" s="19" t="s">
        <v>562</v>
      </c>
      <c r="J49" s="19" t="s">
        <v>561</v>
      </c>
      <c r="K49" s="19" t="s">
        <v>563</v>
      </c>
      <c r="L49" s="19" t="s">
        <v>551</v>
      </c>
      <c r="M49" s="19" t="s">
        <v>276</v>
      </c>
      <c r="N49" s="19" t="s">
        <v>564</v>
      </c>
      <c r="O49" s="19" t="s">
        <v>565</v>
      </c>
      <c r="P49" s="19" t="s">
        <v>566</v>
      </c>
      <c r="Q49" s="19" t="s">
        <v>567</v>
      </c>
      <c r="R49" s="19" t="s">
        <v>556</v>
      </c>
      <c r="S49" s="19" t="s">
        <v>143</v>
      </c>
      <c r="T49" s="19" t="s">
        <v>546</v>
      </c>
      <c r="U49" s="19">
        <v>2021</v>
      </c>
      <c r="V49" s="19" t="s">
        <v>73</v>
      </c>
      <c r="W49" s="32">
        <v>2021.1</v>
      </c>
      <c r="X49" s="19">
        <v>2022.03</v>
      </c>
      <c r="Y49" s="32">
        <f t="shared" si="0"/>
        <v>80</v>
      </c>
      <c r="Z49" s="19">
        <v>80</v>
      </c>
      <c r="AA49" s="19"/>
      <c r="AB49" s="19">
        <v>0</v>
      </c>
      <c r="AC49" s="19">
        <v>0</v>
      </c>
      <c r="AD49" s="19">
        <v>283</v>
      </c>
      <c r="AE49" s="19">
        <v>47</v>
      </c>
      <c r="AF49" s="19" t="s">
        <v>74</v>
      </c>
      <c r="AG49" s="19" t="s">
        <v>74</v>
      </c>
      <c r="AH49" s="19" t="s">
        <v>74</v>
      </c>
      <c r="AI49" s="19" t="s">
        <v>73</v>
      </c>
      <c r="AJ49" s="19" t="s">
        <v>74</v>
      </c>
      <c r="AK49" s="19" t="s">
        <v>74</v>
      </c>
      <c r="AL49" s="19" t="s">
        <v>75</v>
      </c>
      <c r="AM49" s="19" t="s">
        <v>74</v>
      </c>
      <c r="AN49" s="19" t="s">
        <v>75</v>
      </c>
      <c r="AO49" s="19" t="s">
        <v>557</v>
      </c>
      <c r="AP49" s="19" t="s">
        <v>558</v>
      </c>
    </row>
    <row r="50" s="5" customFormat="1" ht="40.5" spans="1:42">
      <c r="A50" s="19">
        <v>43</v>
      </c>
      <c r="B50" s="20" t="s">
        <v>568</v>
      </c>
      <c r="C50" s="28" t="s">
        <v>181</v>
      </c>
      <c r="D50" s="19" t="s">
        <v>182</v>
      </c>
      <c r="E50" s="21" t="s">
        <v>569</v>
      </c>
      <c r="F50" s="19" t="s">
        <v>59</v>
      </c>
      <c r="G50" s="19" t="s">
        <v>546</v>
      </c>
      <c r="H50" s="21" t="s">
        <v>570</v>
      </c>
      <c r="I50" s="21" t="s">
        <v>571</v>
      </c>
      <c r="J50" s="21" t="s">
        <v>572</v>
      </c>
      <c r="K50" s="19" t="s">
        <v>572</v>
      </c>
      <c r="L50" s="19" t="s">
        <v>551</v>
      </c>
      <c r="M50" s="19" t="s">
        <v>276</v>
      </c>
      <c r="N50" s="19" t="s">
        <v>573</v>
      </c>
      <c r="O50" s="19" t="s">
        <v>574</v>
      </c>
      <c r="P50" s="19" t="s">
        <v>575</v>
      </c>
      <c r="Q50" s="19" t="s">
        <v>576</v>
      </c>
      <c r="R50" s="19" t="s">
        <v>556</v>
      </c>
      <c r="S50" s="19" t="s">
        <v>143</v>
      </c>
      <c r="T50" s="19" t="s">
        <v>546</v>
      </c>
      <c r="U50" s="19">
        <v>2021</v>
      </c>
      <c r="V50" s="19" t="s">
        <v>73</v>
      </c>
      <c r="W50" s="19">
        <v>2021.05</v>
      </c>
      <c r="X50" s="19">
        <v>2021.11</v>
      </c>
      <c r="Y50" s="32">
        <f t="shared" si="0"/>
        <v>7.5</v>
      </c>
      <c r="Z50" s="32">
        <v>5</v>
      </c>
      <c r="AA50" s="32"/>
      <c r="AB50" s="32">
        <v>0</v>
      </c>
      <c r="AC50" s="32">
        <v>2.5</v>
      </c>
      <c r="AD50" s="19">
        <v>160</v>
      </c>
      <c r="AE50" s="19">
        <v>39</v>
      </c>
      <c r="AF50" s="19" t="s">
        <v>74</v>
      </c>
      <c r="AG50" s="19" t="s">
        <v>74</v>
      </c>
      <c r="AH50" s="19" t="s">
        <v>74</v>
      </c>
      <c r="AI50" s="19" t="s">
        <v>73</v>
      </c>
      <c r="AJ50" s="19" t="str">
        <f>VLOOKUP('[2]表1  区（县）2021年衔接资金项目总表'!$B$1:$B$65536,'[2]表1  区（县）2021年衔接资金项目总表'!$B$1:$H$65536,7,FALSE)</f>
        <v>否</v>
      </c>
      <c r="AK50" s="19" t="s">
        <v>74</v>
      </c>
      <c r="AL50" s="19"/>
      <c r="AM50" s="19" t="s">
        <v>74</v>
      </c>
      <c r="AN50" s="19"/>
      <c r="AO50" s="19" t="s">
        <v>577</v>
      </c>
      <c r="AP50" s="48">
        <v>13996889701</v>
      </c>
    </row>
    <row r="51" s="5" customFormat="1" ht="310.5" spans="1:42">
      <c r="A51" s="19">
        <v>44</v>
      </c>
      <c r="B51" s="20" t="s">
        <v>578</v>
      </c>
      <c r="C51" s="20" t="s">
        <v>78</v>
      </c>
      <c r="D51" s="21" t="s">
        <v>418</v>
      </c>
      <c r="E51" s="21" t="s">
        <v>579</v>
      </c>
      <c r="F51" s="21" t="s">
        <v>59</v>
      </c>
      <c r="G51" s="21" t="s">
        <v>580</v>
      </c>
      <c r="H51" s="21" t="s">
        <v>581</v>
      </c>
      <c r="I51" s="21" t="s">
        <v>582</v>
      </c>
      <c r="J51" s="21" t="s">
        <v>583</v>
      </c>
      <c r="K51" s="21" t="s">
        <v>584</v>
      </c>
      <c r="L51" s="21" t="s">
        <v>383</v>
      </c>
      <c r="M51" s="21" t="s">
        <v>349</v>
      </c>
      <c r="N51" s="21" t="s">
        <v>585</v>
      </c>
      <c r="O51" s="21" t="s">
        <v>293</v>
      </c>
      <c r="P51" s="21" t="s">
        <v>586</v>
      </c>
      <c r="Q51" s="21" t="s">
        <v>294</v>
      </c>
      <c r="R51" s="21" t="s">
        <v>449</v>
      </c>
      <c r="S51" s="19" t="s">
        <v>143</v>
      </c>
      <c r="T51" s="21" t="s">
        <v>297</v>
      </c>
      <c r="U51" s="21">
        <v>2021</v>
      </c>
      <c r="V51" s="21" t="s">
        <v>73</v>
      </c>
      <c r="W51" s="21">
        <v>2021.1</v>
      </c>
      <c r="X51" s="21">
        <v>2021.12</v>
      </c>
      <c r="Y51" s="32">
        <f t="shared" si="0"/>
        <v>140.24</v>
      </c>
      <c r="Z51" s="32">
        <v>20</v>
      </c>
      <c r="AA51" s="32"/>
      <c r="AB51" s="32">
        <v>98.85</v>
      </c>
      <c r="AC51" s="32">
        <v>21.39</v>
      </c>
      <c r="AD51" s="21">
        <v>541</v>
      </c>
      <c r="AE51" s="21">
        <v>53</v>
      </c>
      <c r="AF51" s="21" t="s">
        <v>74</v>
      </c>
      <c r="AG51" s="21" t="s">
        <v>74</v>
      </c>
      <c r="AH51" s="19" t="s">
        <v>74</v>
      </c>
      <c r="AI51" s="21" t="s">
        <v>73</v>
      </c>
      <c r="AJ51" s="19" t="str">
        <f>VLOOKUP('[2]表1  区（县）2021年衔接资金项目总表'!$B$1:$B$65536,'[2]表1  区（县）2021年衔接资金项目总表'!$B$1:$H$65536,7,FALSE)</f>
        <v>是</v>
      </c>
      <c r="AK51" s="21" t="s">
        <v>74</v>
      </c>
      <c r="AL51" s="19" t="s">
        <v>75</v>
      </c>
      <c r="AM51" s="21" t="s">
        <v>74</v>
      </c>
      <c r="AN51" s="19" t="s">
        <v>75</v>
      </c>
      <c r="AO51" s="21" t="s">
        <v>587</v>
      </c>
      <c r="AP51" s="48">
        <v>13658474613</v>
      </c>
    </row>
    <row r="52" s="5" customFormat="1" ht="94.5" spans="1:42">
      <c r="A52" s="19">
        <v>45</v>
      </c>
      <c r="B52" s="20" t="s">
        <v>588</v>
      </c>
      <c r="C52" s="20" t="s">
        <v>78</v>
      </c>
      <c r="D52" s="21" t="s">
        <v>418</v>
      </c>
      <c r="E52" s="21" t="s">
        <v>589</v>
      </c>
      <c r="F52" s="21" t="s">
        <v>59</v>
      </c>
      <c r="G52" s="21" t="s">
        <v>590</v>
      </c>
      <c r="H52" s="21" t="s">
        <v>591</v>
      </c>
      <c r="I52" s="21" t="s">
        <v>592</v>
      </c>
      <c r="J52" s="21" t="s">
        <v>593</v>
      </c>
      <c r="K52" s="21" t="s">
        <v>594</v>
      </c>
      <c r="L52" s="21" t="s">
        <v>383</v>
      </c>
      <c r="M52" s="21" t="s">
        <v>349</v>
      </c>
      <c r="N52" s="21" t="s">
        <v>595</v>
      </c>
      <c r="O52" s="21" t="s">
        <v>293</v>
      </c>
      <c r="P52" s="21" t="s">
        <v>596</v>
      </c>
      <c r="Q52" s="21" t="s">
        <v>294</v>
      </c>
      <c r="R52" s="21" t="s">
        <v>449</v>
      </c>
      <c r="S52" s="19" t="s">
        <v>143</v>
      </c>
      <c r="T52" s="21" t="s">
        <v>297</v>
      </c>
      <c r="U52" s="21">
        <v>2021</v>
      </c>
      <c r="V52" s="21" t="s">
        <v>73</v>
      </c>
      <c r="W52" s="21">
        <v>2021.1</v>
      </c>
      <c r="X52" s="21">
        <v>2021.12</v>
      </c>
      <c r="Y52" s="32">
        <f t="shared" si="0"/>
        <v>115.72</v>
      </c>
      <c r="Z52" s="32">
        <v>23</v>
      </c>
      <c r="AA52" s="32"/>
      <c r="AB52" s="32">
        <v>92.72</v>
      </c>
      <c r="AC52" s="32">
        <v>0</v>
      </c>
      <c r="AD52" s="21">
        <v>370</v>
      </c>
      <c r="AE52" s="21">
        <v>19</v>
      </c>
      <c r="AF52" s="21" t="s">
        <v>74</v>
      </c>
      <c r="AG52" s="21" t="s">
        <v>74</v>
      </c>
      <c r="AH52" s="19" t="s">
        <v>74</v>
      </c>
      <c r="AI52" s="21" t="s">
        <v>73</v>
      </c>
      <c r="AJ52" s="19" t="str">
        <f>VLOOKUP('[2]表1  区（县）2021年衔接资金项目总表'!$B$1:$B$65536,'[2]表1  区（县）2021年衔接资金项目总表'!$B$1:$H$65536,7,FALSE)</f>
        <v>是</v>
      </c>
      <c r="AK52" s="21" t="s">
        <v>74</v>
      </c>
      <c r="AL52" s="19" t="s">
        <v>75</v>
      </c>
      <c r="AM52" s="21" t="s">
        <v>74</v>
      </c>
      <c r="AN52" s="19" t="s">
        <v>75</v>
      </c>
      <c r="AO52" s="21" t="s">
        <v>587</v>
      </c>
      <c r="AP52" s="48">
        <v>13658474613</v>
      </c>
    </row>
    <row r="53" s="5" customFormat="1" ht="108" spans="1:42">
      <c r="A53" s="19">
        <v>46</v>
      </c>
      <c r="B53" s="20" t="s">
        <v>597</v>
      </c>
      <c r="C53" s="20" t="s">
        <v>78</v>
      </c>
      <c r="D53" s="21" t="s">
        <v>418</v>
      </c>
      <c r="E53" s="21" t="s">
        <v>598</v>
      </c>
      <c r="F53" s="21" t="s">
        <v>377</v>
      </c>
      <c r="G53" s="21" t="s">
        <v>599</v>
      </c>
      <c r="H53" s="21" t="s">
        <v>600</v>
      </c>
      <c r="I53" s="21" t="s">
        <v>601</v>
      </c>
      <c r="J53" s="21" t="s">
        <v>602</v>
      </c>
      <c r="K53" s="21" t="s">
        <v>603</v>
      </c>
      <c r="L53" s="21" t="s">
        <v>383</v>
      </c>
      <c r="M53" s="21" t="s">
        <v>349</v>
      </c>
      <c r="N53" s="21" t="s">
        <v>604</v>
      </c>
      <c r="O53" s="21" t="s">
        <v>293</v>
      </c>
      <c r="P53" s="21" t="s">
        <v>605</v>
      </c>
      <c r="Q53" s="21" t="s">
        <v>294</v>
      </c>
      <c r="R53" s="21" t="s">
        <v>606</v>
      </c>
      <c r="S53" s="19" t="s">
        <v>143</v>
      </c>
      <c r="T53" s="21" t="s">
        <v>297</v>
      </c>
      <c r="U53" s="21">
        <v>2021</v>
      </c>
      <c r="V53" s="21" t="s">
        <v>73</v>
      </c>
      <c r="W53" s="21">
        <v>2021.1</v>
      </c>
      <c r="X53" s="21">
        <v>2021.12</v>
      </c>
      <c r="Y53" s="32">
        <f t="shared" si="0"/>
        <v>10.15</v>
      </c>
      <c r="Z53" s="32">
        <v>10</v>
      </c>
      <c r="AA53" s="32"/>
      <c r="AB53" s="32">
        <v>0</v>
      </c>
      <c r="AC53" s="32">
        <v>0.15</v>
      </c>
      <c r="AD53" s="21">
        <v>170</v>
      </c>
      <c r="AE53" s="21">
        <v>170</v>
      </c>
      <c r="AF53" s="21" t="s">
        <v>74</v>
      </c>
      <c r="AG53" s="21" t="s">
        <v>74</v>
      </c>
      <c r="AH53" s="19" t="s">
        <v>74</v>
      </c>
      <c r="AI53" s="21" t="s">
        <v>73</v>
      </c>
      <c r="AJ53" s="19" t="str">
        <f>VLOOKUP('[2]表1  区（县）2021年衔接资金项目总表'!$B$1:$B$65536,'[2]表1  区（县）2021年衔接资金项目总表'!$B$1:$H$65536,7,FALSE)</f>
        <v>否</v>
      </c>
      <c r="AK53" s="21" t="s">
        <v>74</v>
      </c>
      <c r="AL53" s="19" t="s">
        <v>75</v>
      </c>
      <c r="AM53" s="21" t="s">
        <v>74</v>
      </c>
      <c r="AN53" s="19" t="s">
        <v>75</v>
      </c>
      <c r="AO53" s="21" t="s">
        <v>587</v>
      </c>
      <c r="AP53" s="48">
        <v>13658474613</v>
      </c>
    </row>
    <row r="54" s="5" customFormat="1" ht="81" spans="1:42">
      <c r="A54" s="19">
        <v>47</v>
      </c>
      <c r="B54" s="20" t="s">
        <v>607</v>
      </c>
      <c r="C54" s="20" t="s">
        <v>181</v>
      </c>
      <c r="D54" s="39" t="s">
        <v>182</v>
      </c>
      <c r="E54" s="21" t="s">
        <v>608</v>
      </c>
      <c r="F54" s="21" t="s">
        <v>59</v>
      </c>
      <c r="G54" s="21" t="s">
        <v>609</v>
      </c>
      <c r="H54" s="21" t="s">
        <v>610</v>
      </c>
      <c r="I54" s="21" t="s">
        <v>611</v>
      </c>
      <c r="J54" s="21" t="s">
        <v>612</v>
      </c>
      <c r="K54" s="21" t="s">
        <v>612</v>
      </c>
      <c r="L54" s="21" t="s">
        <v>612</v>
      </c>
      <c r="M54" s="28" t="s">
        <v>65</v>
      </c>
      <c r="N54" s="19" t="s">
        <v>613</v>
      </c>
      <c r="O54" s="21" t="s">
        <v>614</v>
      </c>
      <c r="P54" s="19" t="s">
        <v>615</v>
      </c>
      <c r="Q54" s="19" t="s">
        <v>294</v>
      </c>
      <c r="R54" s="42" t="s">
        <v>616</v>
      </c>
      <c r="S54" s="19" t="s">
        <v>143</v>
      </c>
      <c r="T54" s="21" t="s">
        <v>297</v>
      </c>
      <c r="U54" s="21">
        <v>2021</v>
      </c>
      <c r="V54" s="21" t="s">
        <v>73</v>
      </c>
      <c r="W54" s="21">
        <v>2021.1</v>
      </c>
      <c r="X54" s="21">
        <v>2021.12</v>
      </c>
      <c r="Y54" s="32">
        <f t="shared" si="0"/>
        <v>20</v>
      </c>
      <c r="Z54" s="32">
        <v>10</v>
      </c>
      <c r="AA54" s="32"/>
      <c r="AB54" s="32"/>
      <c r="AC54" s="32">
        <v>10</v>
      </c>
      <c r="AD54" s="21">
        <v>68</v>
      </c>
      <c r="AE54" s="21">
        <v>15</v>
      </c>
      <c r="AF54" s="21" t="s">
        <v>74</v>
      </c>
      <c r="AG54" s="21" t="s">
        <v>74</v>
      </c>
      <c r="AH54" s="19" t="s">
        <v>74</v>
      </c>
      <c r="AI54" s="21" t="s">
        <v>73</v>
      </c>
      <c r="AJ54" s="19" t="str">
        <f>VLOOKUP('[2]表1  区（县）2021年衔接资金项目总表'!$B$1:$B$65536,'[2]表1  区（县）2021年衔接资金项目总表'!$B$1:$H$65536,7,FALSE)</f>
        <v>是</v>
      </c>
      <c r="AK54" s="21" t="s">
        <v>74</v>
      </c>
      <c r="AL54" s="19" t="s">
        <v>75</v>
      </c>
      <c r="AM54" s="21" t="s">
        <v>74</v>
      </c>
      <c r="AN54" s="19" t="s">
        <v>75</v>
      </c>
      <c r="AO54" s="21" t="s">
        <v>617</v>
      </c>
      <c r="AP54" s="48">
        <v>18908254019</v>
      </c>
    </row>
    <row r="55" s="5" customFormat="1" ht="121.5" spans="1:42">
      <c r="A55" s="19">
        <v>48</v>
      </c>
      <c r="B55" s="20" t="s">
        <v>618</v>
      </c>
      <c r="C55" s="20" t="s">
        <v>78</v>
      </c>
      <c r="D55" s="21" t="s">
        <v>418</v>
      </c>
      <c r="E55" s="21" t="s">
        <v>619</v>
      </c>
      <c r="F55" s="21" t="s">
        <v>59</v>
      </c>
      <c r="G55" s="21" t="s">
        <v>620</v>
      </c>
      <c r="H55" s="21" t="s">
        <v>621</v>
      </c>
      <c r="I55" s="21" t="s">
        <v>622</v>
      </c>
      <c r="J55" s="21" t="s">
        <v>623</v>
      </c>
      <c r="K55" s="21" t="s">
        <v>624</v>
      </c>
      <c r="L55" s="21" t="s">
        <v>383</v>
      </c>
      <c r="M55" s="21" t="s">
        <v>446</v>
      </c>
      <c r="N55" s="21" t="s">
        <v>625</v>
      </c>
      <c r="O55" s="21" t="s">
        <v>626</v>
      </c>
      <c r="P55" s="21" t="s">
        <v>627</v>
      </c>
      <c r="Q55" s="21" t="s">
        <v>294</v>
      </c>
      <c r="R55" s="21" t="s">
        <v>312</v>
      </c>
      <c r="S55" s="19" t="s">
        <v>143</v>
      </c>
      <c r="T55" s="21" t="s">
        <v>297</v>
      </c>
      <c r="U55" s="21">
        <v>2021</v>
      </c>
      <c r="V55" s="21" t="s">
        <v>73</v>
      </c>
      <c r="W55" s="21">
        <v>2021.1</v>
      </c>
      <c r="X55" s="21">
        <v>2021.12</v>
      </c>
      <c r="Y55" s="32">
        <f t="shared" si="0"/>
        <v>63</v>
      </c>
      <c r="Z55" s="32">
        <v>63</v>
      </c>
      <c r="AA55" s="32"/>
      <c r="AB55" s="32"/>
      <c r="AC55" s="32"/>
      <c r="AD55" s="21">
        <v>541</v>
      </c>
      <c r="AE55" s="21">
        <v>64</v>
      </c>
      <c r="AF55" s="21" t="s">
        <v>74</v>
      </c>
      <c r="AG55" s="21" t="s">
        <v>74</v>
      </c>
      <c r="AH55" s="19" t="s">
        <v>74</v>
      </c>
      <c r="AI55" s="21" t="s">
        <v>73</v>
      </c>
      <c r="AJ55" s="19" t="str">
        <f>VLOOKUP('[2]表1  区（县）2021年衔接资金项目总表'!$B$1:$B$65536,'[2]表1  区（县）2021年衔接资金项目总表'!$B$1:$H$65536,7,FALSE)</f>
        <v>否</v>
      </c>
      <c r="AK55" s="21" t="s">
        <v>74</v>
      </c>
      <c r="AL55" s="19" t="s">
        <v>75</v>
      </c>
      <c r="AM55" s="21" t="s">
        <v>74</v>
      </c>
      <c r="AN55" s="19" t="s">
        <v>75</v>
      </c>
      <c r="AO55" s="21" t="s">
        <v>628</v>
      </c>
      <c r="AP55" s="48">
        <v>13996733905</v>
      </c>
    </row>
    <row r="56" s="5" customFormat="1" ht="409.5" spans="1:42">
      <c r="A56" s="19">
        <v>49</v>
      </c>
      <c r="B56" s="20" t="s">
        <v>629</v>
      </c>
      <c r="C56" s="20" t="s">
        <v>56</v>
      </c>
      <c r="D56" s="21" t="s">
        <v>57</v>
      </c>
      <c r="E56" s="22" t="s">
        <v>630</v>
      </c>
      <c r="F56" s="21" t="s">
        <v>59</v>
      </c>
      <c r="G56" s="21" t="s">
        <v>171</v>
      </c>
      <c r="H56" s="21" t="s">
        <v>631</v>
      </c>
      <c r="I56" s="21" t="s">
        <v>632</v>
      </c>
      <c r="J56" s="21" t="s">
        <v>633</v>
      </c>
      <c r="K56" s="21" t="s">
        <v>634</v>
      </c>
      <c r="L56" s="21" t="s">
        <v>383</v>
      </c>
      <c r="M56" s="21" t="s">
        <v>65</v>
      </c>
      <c r="N56" s="21" t="s">
        <v>635</v>
      </c>
      <c r="O56" s="21" t="s">
        <v>636</v>
      </c>
      <c r="P56" s="21" t="s">
        <v>637</v>
      </c>
      <c r="Q56" s="21" t="s">
        <v>294</v>
      </c>
      <c r="R56" s="21" t="s">
        <v>462</v>
      </c>
      <c r="S56" s="19" t="s">
        <v>143</v>
      </c>
      <c r="T56" s="21" t="s">
        <v>638</v>
      </c>
      <c r="U56" s="21">
        <v>2021</v>
      </c>
      <c r="V56" s="21" t="s">
        <v>73</v>
      </c>
      <c r="W56" s="21">
        <v>2021.1</v>
      </c>
      <c r="X56" s="21">
        <v>2021.12</v>
      </c>
      <c r="Y56" s="32">
        <f t="shared" si="0"/>
        <v>157.5</v>
      </c>
      <c r="Z56" s="32">
        <v>29.5</v>
      </c>
      <c r="AA56" s="32"/>
      <c r="AB56" s="32"/>
      <c r="AC56" s="32">
        <v>128</v>
      </c>
      <c r="AD56" s="21">
        <v>200</v>
      </c>
      <c r="AE56" s="21">
        <v>80</v>
      </c>
      <c r="AF56" s="21" t="s">
        <v>74</v>
      </c>
      <c r="AG56" s="21" t="s">
        <v>74</v>
      </c>
      <c r="AH56" s="19" t="s">
        <v>74</v>
      </c>
      <c r="AI56" s="21" t="s">
        <v>73</v>
      </c>
      <c r="AJ56" s="19" t="str">
        <f>VLOOKUP('[2]表1  区（县）2021年衔接资金项目总表'!$B$1:$B$65536,'[2]表1  区（县）2021年衔接资金项目总表'!$B$1:$H$65536,7,FALSE)</f>
        <v>否</v>
      </c>
      <c r="AK56" s="21" t="s">
        <v>74</v>
      </c>
      <c r="AL56" s="19" t="s">
        <v>75</v>
      </c>
      <c r="AM56" s="21" t="s">
        <v>74</v>
      </c>
      <c r="AN56" s="19" t="s">
        <v>75</v>
      </c>
      <c r="AO56" s="21" t="s">
        <v>639</v>
      </c>
      <c r="AP56" s="48">
        <v>17784306008</v>
      </c>
    </row>
    <row r="57" s="5" customFormat="1" ht="202.5" spans="1:42">
      <c r="A57" s="19">
        <v>50</v>
      </c>
      <c r="B57" s="20" t="s">
        <v>640</v>
      </c>
      <c r="C57" s="22" t="s">
        <v>56</v>
      </c>
      <c r="D57" s="24" t="s">
        <v>57</v>
      </c>
      <c r="E57" s="21" t="s">
        <v>641</v>
      </c>
      <c r="F57" s="21" t="s">
        <v>59</v>
      </c>
      <c r="G57" s="21" t="s">
        <v>642</v>
      </c>
      <c r="H57" s="21" t="s">
        <v>643</v>
      </c>
      <c r="I57" s="21" t="s">
        <v>644</v>
      </c>
      <c r="J57" s="21" t="s">
        <v>645</v>
      </c>
      <c r="K57" s="21" t="s">
        <v>641</v>
      </c>
      <c r="L57" s="21" t="s">
        <v>383</v>
      </c>
      <c r="M57" s="21" t="s">
        <v>446</v>
      </c>
      <c r="N57" s="21" t="s">
        <v>646</v>
      </c>
      <c r="O57" s="21" t="s">
        <v>647</v>
      </c>
      <c r="P57" s="21" t="s">
        <v>648</v>
      </c>
      <c r="Q57" s="21" t="s">
        <v>294</v>
      </c>
      <c r="R57" s="21" t="s">
        <v>462</v>
      </c>
      <c r="S57" s="19" t="s">
        <v>143</v>
      </c>
      <c r="T57" s="21" t="s">
        <v>297</v>
      </c>
      <c r="U57" s="21">
        <v>2021</v>
      </c>
      <c r="V57" s="21" t="s">
        <v>73</v>
      </c>
      <c r="W57" s="21">
        <v>2021.6</v>
      </c>
      <c r="X57" s="21">
        <v>2021.12</v>
      </c>
      <c r="Y57" s="32">
        <f t="shared" si="0"/>
        <v>30</v>
      </c>
      <c r="Z57" s="32">
        <v>30</v>
      </c>
      <c r="AA57" s="32"/>
      <c r="AB57" s="32"/>
      <c r="AC57" s="32"/>
      <c r="AD57" s="21">
        <v>1200</v>
      </c>
      <c r="AE57" s="21">
        <v>98</v>
      </c>
      <c r="AF57" s="21" t="s">
        <v>74</v>
      </c>
      <c r="AG57" s="21" t="s">
        <v>74</v>
      </c>
      <c r="AH57" s="21" t="s">
        <v>74</v>
      </c>
      <c r="AI57" s="21" t="s">
        <v>73</v>
      </c>
      <c r="AJ57" s="19" t="str">
        <f>VLOOKUP('[2]表1  区（县）2021年衔接资金项目总表'!$B$1:$B$65536,'[2]表1  区（县）2021年衔接资金项目总表'!$B$1:$H$65536,7,FALSE)</f>
        <v>否</v>
      </c>
      <c r="AK57" s="21" t="s">
        <v>74</v>
      </c>
      <c r="AL57" s="19" t="s">
        <v>75</v>
      </c>
      <c r="AM57" s="21" t="s">
        <v>74</v>
      </c>
      <c r="AN57" s="19" t="s">
        <v>75</v>
      </c>
      <c r="AO57" s="21" t="s">
        <v>649</v>
      </c>
      <c r="AP57" s="48">
        <v>13996758327</v>
      </c>
    </row>
    <row r="58" s="5" customFormat="1" ht="121.5" spans="1:42">
      <c r="A58" s="19">
        <v>51</v>
      </c>
      <c r="B58" s="20" t="s">
        <v>650</v>
      </c>
      <c r="C58" s="22" t="s">
        <v>78</v>
      </c>
      <c r="D58" s="24" t="s">
        <v>57</v>
      </c>
      <c r="E58" s="21" t="s">
        <v>651</v>
      </c>
      <c r="F58" s="21" t="s">
        <v>59</v>
      </c>
      <c r="G58" s="21" t="s">
        <v>642</v>
      </c>
      <c r="H58" s="21" t="s">
        <v>652</v>
      </c>
      <c r="I58" s="21" t="s">
        <v>653</v>
      </c>
      <c r="J58" s="21" t="s">
        <v>654</v>
      </c>
      <c r="K58" s="21" t="s">
        <v>654</v>
      </c>
      <c r="L58" s="21" t="s">
        <v>383</v>
      </c>
      <c r="M58" s="21" t="s">
        <v>446</v>
      </c>
      <c r="N58" s="21" t="s">
        <v>655</v>
      </c>
      <c r="O58" s="21" t="s">
        <v>656</v>
      </c>
      <c r="P58" s="21" t="s">
        <v>657</v>
      </c>
      <c r="Q58" s="21" t="s">
        <v>294</v>
      </c>
      <c r="R58" s="21" t="s">
        <v>462</v>
      </c>
      <c r="S58" s="19" t="s">
        <v>143</v>
      </c>
      <c r="T58" s="21" t="s">
        <v>297</v>
      </c>
      <c r="U58" s="21">
        <v>2021</v>
      </c>
      <c r="V58" s="21" t="s">
        <v>73</v>
      </c>
      <c r="W58" s="21">
        <v>2021.6</v>
      </c>
      <c r="X58" s="21">
        <v>2021.12</v>
      </c>
      <c r="Y58" s="32">
        <f t="shared" si="0"/>
        <v>25</v>
      </c>
      <c r="Z58" s="32">
        <v>25</v>
      </c>
      <c r="AA58" s="32"/>
      <c r="AB58" s="32"/>
      <c r="AC58" s="32"/>
      <c r="AD58" s="21">
        <v>421</v>
      </c>
      <c r="AE58" s="21">
        <v>40</v>
      </c>
      <c r="AF58" s="21" t="s">
        <v>74</v>
      </c>
      <c r="AG58" s="21" t="s">
        <v>74</v>
      </c>
      <c r="AH58" s="21" t="s">
        <v>74</v>
      </c>
      <c r="AI58" s="21" t="s">
        <v>73</v>
      </c>
      <c r="AJ58" s="19" t="str">
        <f>VLOOKUP('[2]表1  区（县）2021年衔接资金项目总表'!$B$1:$B$65536,'[2]表1  区（县）2021年衔接资金项目总表'!$B$1:$H$65536,7,FALSE)</f>
        <v>否</v>
      </c>
      <c r="AK58" s="21" t="s">
        <v>74</v>
      </c>
      <c r="AL58" s="19" t="s">
        <v>75</v>
      </c>
      <c r="AM58" s="21" t="s">
        <v>74</v>
      </c>
      <c r="AN58" s="19" t="s">
        <v>75</v>
      </c>
      <c r="AO58" s="21" t="s">
        <v>649</v>
      </c>
      <c r="AP58" s="48">
        <v>13996758327</v>
      </c>
    </row>
    <row r="59" s="5" customFormat="1" ht="54" spans="1:42">
      <c r="A59" s="19">
        <v>52</v>
      </c>
      <c r="B59" s="20" t="s">
        <v>658</v>
      </c>
      <c r="C59" s="20" t="s">
        <v>78</v>
      </c>
      <c r="D59" s="21" t="s">
        <v>57</v>
      </c>
      <c r="E59" s="21" t="s">
        <v>659</v>
      </c>
      <c r="F59" s="21" t="s">
        <v>59</v>
      </c>
      <c r="G59" s="21" t="s">
        <v>660</v>
      </c>
      <c r="H59" s="21" t="s">
        <v>661</v>
      </c>
      <c r="I59" s="21" t="s">
        <v>662</v>
      </c>
      <c r="J59" s="21" t="s">
        <v>663</v>
      </c>
      <c r="K59" s="21" t="s">
        <v>659</v>
      </c>
      <c r="L59" s="21" t="s">
        <v>664</v>
      </c>
      <c r="M59" s="21" t="s">
        <v>188</v>
      </c>
      <c r="N59" s="21" t="s">
        <v>665</v>
      </c>
      <c r="O59" s="20" t="s">
        <v>666</v>
      </c>
      <c r="P59" s="20" t="s">
        <v>667</v>
      </c>
      <c r="Q59" s="20" t="s">
        <v>668</v>
      </c>
      <c r="R59" s="20" t="s">
        <v>669</v>
      </c>
      <c r="S59" s="28" t="s">
        <v>143</v>
      </c>
      <c r="T59" s="20" t="s">
        <v>670</v>
      </c>
      <c r="U59" s="20">
        <v>2021</v>
      </c>
      <c r="V59" s="20" t="s">
        <v>73</v>
      </c>
      <c r="W59" s="20">
        <v>2021.03</v>
      </c>
      <c r="X59" s="21">
        <v>2021.07</v>
      </c>
      <c r="Y59" s="32">
        <f t="shared" si="0"/>
        <v>4</v>
      </c>
      <c r="Z59" s="32">
        <v>4</v>
      </c>
      <c r="AA59" s="32"/>
      <c r="AB59" s="32">
        <v>0</v>
      </c>
      <c r="AC59" s="32">
        <v>0</v>
      </c>
      <c r="AD59" s="21">
        <v>103</v>
      </c>
      <c r="AE59" s="21">
        <v>29</v>
      </c>
      <c r="AF59" s="21" t="s">
        <v>74</v>
      </c>
      <c r="AG59" s="21" t="s">
        <v>74</v>
      </c>
      <c r="AH59" s="21" t="s">
        <v>74</v>
      </c>
      <c r="AI59" s="21" t="s">
        <v>73</v>
      </c>
      <c r="AJ59" s="19" t="str">
        <f>VLOOKUP('[2]表1  区（县）2021年衔接资金项目总表'!$B$1:$B$65536,'[2]表1  区（县）2021年衔接资金项目总表'!$B$1:$H$65536,7,FALSE)</f>
        <v>否</v>
      </c>
      <c r="AK59" s="21" t="s">
        <v>74</v>
      </c>
      <c r="AL59" s="19" t="s">
        <v>75</v>
      </c>
      <c r="AM59" s="21" t="s">
        <v>74</v>
      </c>
      <c r="AN59" s="19" t="s">
        <v>75</v>
      </c>
      <c r="AO59" s="21" t="s">
        <v>671</v>
      </c>
      <c r="AP59" s="48">
        <v>18723814809</v>
      </c>
    </row>
    <row r="60" s="5" customFormat="1" ht="54" spans="1:42">
      <c r="A60" s="19">
        <v>53</v>
      </c>
      <c r="B60" s="20" t="s">
        <v>672</v>
      </c>
      <c r="C60" s="20" t="s">
        <v>78</v>
      </c>
      <c r="D60" s="21" t="s">
        <v>57</v>
      </c>
      <c r="E60" s="21" t="s">
        <v>673</v>
      </c>
      <c r="F60" s="21" t="s">
        <v>59</v>
      </c>
      <c r="G60" s="21" t="s">
        <v>674</v>
      </c>
      <c r="H60" s="21" t="s">
        <v>675</v>
      </c>
      <c r="I60" s="21" t="s">
        <v>676</v>
      </c>
      <c r="J60" s="21" t="s">
        <v>677</v>
      </c>
      <c r="K60" s="21" t="s">
        <v>673</v>
      </c>
      <c r="L60" s="21" t="s">
        <v>664</v>
      </c>
      <c r="M60" s="21" t="s">
        <v>188</v>
      </c>
      <c r="N60" s="21" t="s">
        <v>665</v>
      </c>
      <c r="O60" s="20" t="s">
        <v>666</v>
      </c>
      <c r="P60" s="20" t="s">
        <v>678</v>
      </c>
      <c r="Q60" s="20" t="s">
        <v>668</v>
      </c>
      <c r="R60" s="20" t="s">
        <v>669</v>
      </c>
      <c r="S60" s="28" t="s">
        <v>143</v>
      </c>
      <c r="T60" s="20" t="s">
        <v>670</v>
      </c>
      <c r="U60" s="20">
        <v>2021</v>
      </c>
      <c r="V60" s="20" t="s">
        <v>73</v>
      </c>
      <c r="W60" s="20">
        <v>2021.03</v>
      </c>
      <c r="X60" s="21">
        <v>2021.07</v>
      </c>
      <c r="Y60" s="32">
        <f t="shared" si="0"/>
        <v>4</v>
      </c>
      <c r="Z60" s="32">
        <v>4</v>
      </c>
      <c r="AA60" s="32"/>
      <c r="AB60" s="32">
        <v>0</v>
      </c>
      <c r="AC60" s="32">
        <v>0</v>
      </c>
      <c r="AD60" s="21">
        <v>86</v>
      </c>
      <c r="AE60" s="21">
        <v>17</v>
      </c>
      <c r="AF60" s="21" t="s">
        <v>74</v>
      </c>
      <c r="AG60" s="21" t="s">
        <v>74</v>
      </c>
      <c r="AH60" s="21" t="s">
        <v>74</v>
      </c>
      <c r="AI60" s="21" t="s">
        <v>73</v>
      </c>
      <c r="AJ60" s="19" t="str">
        <f>VLOOKUP('[2]表1  区（县）2021年衔接资金项目总表'!$B$1:$B$65536,'[2]表1  区（县）2021年衔接资金项目总表'!$B$1:$H$65536,7,FALSE)</f>
        <v>否</v>
      </c>
      <c r="AK60" s="21" t="s">
        <v>74</v>
      </c>
      <c r="AL60" s="19" t="s">
        <v>75</v>
      </c>
      <c r="AM60" s="21" t="s">
        <v>74</v>
      </c>
      <c r="AN60" s="19" t="s">
        <v>75</v>
      </c>
      <c r="AO60" s="21" t="s">
        <v>671</v>
      </c>
      <c r="AP60" s="48">
        <v>18723814809</v>
      </c>
    </row>
    <row r="61" s="5" customFormat="1" ht="54" spans="1:42">
      <c r="A61" s="19">
        <v>54</v>
      </c>
      <c r="B61" s="20" t="s">
        <v>679</v>
      </c>
      <c r="C61" s="20" t="s">
        <v>78</v>
      </c>
      <c r="D61" s="21" t="s">
        <v>418</v>
      </c>
      <c r="E61" s="21" t="s">
        <v>680</v>
      </c>
      <c r="F61" s="21" t="s">
        <v>59</v>
      </c>
      <c r="G61" s="21" t="s">
        <v>674</v>
      </c>
      <c r="H61" s="21" t="s">
        <v>681</v>
      </c>
      <c r="I61" s="21" t="s">
        <v>682</v>
      </c>
      <c r="J61" s="21" t="s">
        <v>683</v>
      </c>
      <c r="K61" s="21" t="s">
        <v>680</v>
      </c>
      <c r="L61" s="21" t="s">
        <v>664</v>
      </c>
      <c r="M61" s="21" t="s">
        <v>188</v>
      </c>
      <c r="N61" s="21" t="s">
        <v>573</v>
      </c>
      <c r="O61" s="20" t="s">
        <v>666</v>
      </c>
      <c r="P61" s="20" t="s">
        <v>678</v>
      </c>
      <c r="Q61" s="20" t="s">
        <v>668</v>
      </c>
      <c r="R61" s="20" t="s">
        <v>669</v>
      </c>
      <c r="S61" s="28" t="s">
        <v>143</v>
      </c>
      <c r="T61" s="20" t="s">
        <v>670</v>
      </c>
      <c r="U61" s="20">
        <v>2021</v>
      </c>
      <c r="V61" s="20" t="s">
        <v>73</v>
      </c>
      <c r="W61" s="20">
        <v>2021.03</v>
      </c>
      <c r="X61" s="21">
        <v>2021.09</v>
      </c>
      <c r="Y61" s="32">
        <f t="shared" si="0"/>
        <v>5</v>
      </c>
      <c r="Z61" s="32">
        <v>5</v>
      </c>
      <c r="AA61" s="32"/>
      <c r="AB61" s="32">
        <v>0</v>
      </c>
      <c r="AC61" s="32">
        <v>0</v>
      </c>
      <c r="AD61" s="21">
        <v>46</v>
      </c>
      <c r="AE61" s="21">
        <v>4</v>
      </c>
      <c r="AF61" s="21" t="s">
        <v>74</v>
      </c>
      <c r="AG61" s="21" t="s">
        <v>74</v>
      </c>
      <c r="AH61" s="21" t="s">
        <v>74</v>
      </c>
      <c r="AI61" s="21" t="s">
        <v>73</v>
      </c>
      <c r="AJ61" s="19" t="str">
        <f>VLOOKUP('[2]表1  区（县）2021年衔接资金项目总表'!$B$1:$B$65536,'[2]表1  区（县）2021年衔接资金项目总表'!$B$1:$H$65536,7,FALSE)</f>
        <v>否</v>
      </c>
      <c r="AK61" s="21" t="s">
        <v>74</v>
      </c>
      <c r="AL61" s="19" t="s">
        <v>75</v>
      </c>
      <c r="AM61" s="21" t="s">
        <v>74</v>
      </c>
      <c r="AN61" s="19" t="s">
        <v>75</v>
      </c>
      <c r="AO61" s="21" t="s">
        <v>671</v>
      </c>
      <c r="AP61" s="48">
        <v>18723814809</v>
      </c>
    </row>
    <row r="62" s="5" customFormat="1" ht="54" spans="1:42">
      <c r="A62" s="19">
        <v>55</v>
      </c>
      <c r="B62" s="20" t="s">
        <v>684</v>
      </c>
      <c r="C62" s="20" t="s">
        <v>78</v>
      </c>
      <c r="D62" s="21" t="s">
        <v>418</v>
      </c>
      <c r="E62" s="21" t="s">
        <v>685</v>
      </c>
      <c r="F62" s="21" t="s">
        <v>59</v>
      </c>
      <c r="G62" s="21" t="s">
        <v>686</v>
      </c>
      <c r="H62" s="21" t="s">
        <v>687</v>
      </c>
      <c r="I62" s="21" t="s">
        <v>688</v>
      </c>
      <c r="J62" s="21" t="s">
        <v>689</v>
      </c>
      <c r="K62" s="21" t="s">
        <v>685</v>
      </c>
      <c r="L62" s="21" t="s">
        <v>664</v>
      </c>
      <c r="M62" s="21" t="s">
        <v>188</v>
      </c>
      <c r="N62" s="21" t="s">
        <v>539</v>
      </c>
      <c r="O62" s="20" t="s">
        <v>666</v>
      </c>
      <c r="P62" s="20" t="s">
        <v>690</v>
      </c>
      <c r="Q62" s="20" t="s">
        <v>668</v>
      </c>
      <c r="R62" s="20" t="s">
        <v>669</v>
      </c>
      <c r="S62" s="28" t="s">
        <v>143</v>
      </c>
      <c r="T62" s="20" t="s">
        <v>670</v>
      </c>
      <c r="U62" s="20">
        <v>2021</v>
      </c>
      <c r="V62" s="20" t="s">
        <v>73</v>
      </c>
      <c r="W62" s="20">
        <v>2021.03</v>
      </c>
      <c r="X62" s="21">
        <v>2021.09</v>
      </c>
      <c r="Y62" s="32">
        <f t="shared" si="0"/>
        <v>8</v>
      </c>
      <c r="Z62" s="32">
        <v>8</v>
      </c>
      <c r="AA62" s="32"/>
      <c r="AB62" s="32">
        <v>0</v>
      </c>
      <c r="AC62" s="32">
        <v>0</v>
      </c>
      <c r="AD62" s="21">
        <v>165</v>
      </c>
      <c r="AE62" s="21">
        <v>42</v>
      </c>
      <c r="AF62" s="21" t="s">
        <v>74</v>
      </c>
      <c r="AG62" s="21" t="s">
        <v>74</v>
      </c>
      <c r="AH62" s="21" t="s">
        <v>74</v>
      </c>
      <c r="AI62" s="21" t="s">
        <v>73</v>
      </c>
      <c r="AJ62" s="19" t="str">
        <f>VLOOKUP('[2]表1  区（县）2021年衔接资金项目总表'!$B$1:$B$65536,'[2]表1  区（县）2021年衔接资金项目总表'!$B$1:$H$65536,7,FALSE)</f>
        <v>否</v>
      </c>
      <c r="AK62" s="21" t="s">
        <v>74</v>
      </c>
      <c r="AL62" s="19" t="s">
        <v>75</v>
      </c>
      <c r="AM62" s="21" t="s">
        <v>74</v>
      </c>
      <c r="AN62" s="19" t="s">
        <v>75</v>
      </c>
      <c r="AO62" s="21" t="s">
        <v>671</v>
      </c>
      <c r="AP62" s="48">
        <v>18723814809</v>
      </c>
    </row>
    <row r="63" s="5" customFormat="1" ht="175.5" spans="1:42">
      <c r="A63" s="19">
        <v>56</v>
      </c>
      <c r="B63" s="20" t="s">
        <v>691</v>
      </c>
      <c r="C63" s="28" t="s">
        <v>181</v>
      </c>
      <c r="D63" s="19" t="s">
        <v>182</v>
      </c>
      <c r="E63" s="21" t="s">
        <v>692</v>
      </c>
      <c r="F63" s="19" t="s">
        <v>377</v>
      </c>
      <c r="G63" s="19" t="s">
        <v>693</v>
      </c>
      <c r="H63" s="21" t="s">
        <v>694</v>
      </c>
      <c r="I63" s="21" t="s">
        <v>695</v>
      </c>
      <c r="J63" s="21" t="s">
        <v>696</v>
      </c>
      <c r="K63" s="19" t="s">
        <v>692</v>
      </c>
      <c r="L63" s="19" t="s">
        <v>291</v>
      </c>
      <c r="M63" s="19" t="s">
        <v>188</v>
      </c>
      <c r="N63" s="19" t="s">
        <v>697</v>
      </c>
      <c r="O63" s="28" t="s">
        <v>698</v>
      </c>
      <c r="P63" s="28" t="s">
        <v>699</v>
      </c>
      <c r="Q63" s="28" t="s">
        <v>668</v>
      </c>
      <c r="R63" s="28" t="s">
        <v>700</v>
      </c>
      <c r="S63" s="28" t="s">
        <v>143</v>
      </c>
      <c r="T63" s="28" t="s">
        <v>670</v>
      </c>
      <c r="U63" s="28">
        <v>2021</v>
      </c>
      <c r="V63" s="28" t="s">
        <v>73</v>
      </c>
      <c r="W63" s="49">
        <v>2021.04</v>
      </c>
      <c r="X63" s="19">
        <v>2021.09</v>
      </c>
      <c r="Y63" s="32">
        <f t="shared" si="0"/>
        <v>15</v>
      </c>
      <c r="Z63" s="32">
        <v>10</v>
      </c>
      <c r="AA63" s="32"/>
      <c r="AB63" s="32">
        <v>0</v>
      </c>
      <c r="AC63" s="32">
        <v>5</v>
      </c>
      <c r="AD63" s="19">
        <v>65</v>
      </c>
      <c r="AE63" s="19">
        <v>12</v>
      </c>
      <c r="AF63" s="19" t="s">
        <v>74</v>
      </c>
      <c r="AG63" s="19" t="s">
        <v>74</v>
      </c>
      <c r="AH63" s="19" t="s">
        <v>74</v>
      </c>
      <c r="AI63" s="19" t="s">
        <v>73</v>
      </c>
      <c r="AJ63" s="19" t="str">
        <f>VLOOKUP('[2]表1  区（县）2021年衔接资金项目总表'!$B$1:$B$65536,'[2]表1  区（县）2021年衔接资金项目总表'!$B$1:$H$65536,7,FALSE)</f>
        <v>否</v>
      </c>
      <c r="AK63" s="19" t="s">
        <v>74</v>
      </c>
      <c r="AL63" s="19" t="s">
        <v>75</v>
      </c>
      <c r="AM63" s="19" t="s">
        <v>74</v>
      </c>
      <c r="AN63" s="19" t="s">
        <v>75</v>
      </c>
      <c r="AO63" s="19" t="s">
        <v>701</v>
      </c>
      <c r="AP63" s="48">
        <v>13983595868</v>
      </c>
    </row>
    <row r="64" s="5" customFormat="1" ht="135" spans="1:42">
      <c r="A64" s="19">
        <v>57</v>
      </c>
      <c r="B64" s="20" t="s">
        <v>702</v>
      </c>
      <c r="C64" s="22" t="s">
        <v>56</v>
      </c>
      <c r="D64" s="22" t="s">
        <v>703</v>
      </c>
      <c r="E64" s="21" t="s">
        <v>704</v>
      </c>
      <c r="F64" s="40" t="s">
        <v>59</v>
      </c>
      <c r="G64" s="40" t="s">
        <v>705</v>
      </c>
      <c r="H64" s="21" t="s">
        <v>706</v>
      </c>
      <c r="I64" s="21" t="s">
        <v>707</v>
      </c>
      <c r="J64" s="21" t="s">
        <v>704</v>
      </c>
      <c r="K64" s="40" t="s">
        <v>704</v>
      </c>
      <c r="L64" s="40" t="s">
        <v>308</v>
      </c>
      <c r="M64" s="40" t="s">
        <v>708</v>
      </c>
      <c r="N64" s="40" t="s">
        <v>709</v>
      </c>
      <c r="O64" s="21" t="s">
        <v>437</v>
      </c>
      <c r="P64" s="40" t="s">
        <v>710</v>
      </c>
      <c r="Q64" s="40" t="s">
        <v>711</v>
      </c>
      <c r="R64" s="40" t="s">
        <v>712</v>
      </c>
      <c r="S64" s="19" t="s">
        <v>143</v>
      </c>
      <c r="T64" s="40" t="s">
        <v>713</v>
      </c>
      <c r="U64" s="40">
        <v>2021</v>
      </c>
      <c r="V64" s="40" t="s">
        <v>73</v>
      </c>
      <c r="W64" s="40">
        <v>2021.06</v>
      </c>
      <c r="X64" s="40">
        <v>2021.11</v>
      </c>
      <c r="Y64" s="32">
        <f t="shared" si="0"/>
        <v>46</v>
      </c>
      <c r="Z64" s="32">
        <v>46</v>
      </c>
      <c r="AA64" s="32"/>
      <c r="AB64" s="32">
        <v>0</v>
      </c>
      <c r="AC64" s="32">
        <v>0</v>
      </c>
      <c r="AD64" s="40">
        <v>146</v>
      </c>
      <c r="AE64" s="40">
        <v>146</v>
      </c>
      <c r="AF64" s="40" t="s">
        <v>74</v>
      </c>
      <c r="AG64" s="40" t="s">
        <v>74</v>
      </c>
      <c r="AH64" s="19" t="s">
        <v>74</v>
      </c>
      <c r="AI64" s="40" t="s">
        <v>73</v>
      </c>
      <c r="AJ64" s="19" t="str">
        <f>VLOOKUP('[2]表1  区（县）2021年衔接资金项目总表'!$B$1:$B$65536,'[2]表1  区（县）2021年衔接资金项目总表'!$B$1:$H$65536,7,FALSE)</f>
        <v>否</v>
      </c>
      <c r="AK64" s="40" t="s">
        <v>74</v>
      </c>
      <c r="AL64" s="19" t="s">
        <v>75</v>
      </c>
      <c r="AM64" s="40" t="s">
        <v>74</v>
      </c>
      <c r="AN64" s="19" t="s">
        <v>75</v>
      </c>
      <c r="AO64" s="40" t="s">
        <v>714</v>
      </c>
      <c r="AP64" s="48">
        <v>15223309789</v>
      </c>
    </row>
    <row r="65" s="5" customFormat="1" ht="337.5" spans="1:42">
      <c r="A65" s="19">
        <v>58</v>
      </c>
      <c r="B65" s="20" t="s">
        <v>715</v>
      </c>
      <c r="C65" s="22" t="s">
        <v>56</v>
      </c>
      <c r="D65" s="22" t="s">
        <v>703</v>
      </c>
      <c r="E65" s="21" t="s">
        <v>716</v>
      </c>
      <c r="F65" s="40" t="s">
        <v>59</v>
      </c>
      <c r="G65" s="40" t="s">
        <v>705</v>
      </c>
      <c r="H65" s="21" t="s">
        <v>717</v>
      </c>
      <c r="I65" s="21" t="s">
        <v>718</v>
      </c>
      <c r="J65" s="21" t="s">
        <v>719</v>
      </c>
      <c r="K65" s="40" t="s">
        <v>720</v>
      </c>
      <c r="L65" s="40" t="s">
        <v>308</v>
      </c>
      <c r="M65" s="40" t="s">
        <v>708</v>
      </c>
      <c r="N65" s="40" t="s">
        <v>721</v>
      </c>
      <c r="O65" s="21" t="s">
        <v>722</v>
      </c>
      <c r="P65" s="40" t="s">
        <v>723</v>
      </c>
      <c r="Q65" s="40" t="s">
        <v>711</v>
      </c>
      <c r="R65" s="40" t="s">
        <v>712</v>
      </c>
      <c r="S65" s="19" t="s">
        <v>143</v>
      </c>
      <c r="T65" s="40" t="s">
        <v>713</v>
      </c>
      <c r="U65" s="40">
        <v>2021</v>
      </c>
      <c r="V65" s="40" t="s">
        <v>73</v>
      </c>
      <c r="W65" s="40">
        <v>2021.06</v>
      </c>
      <c r="X65" s="40">
        <v>2021.11</v>
      </c>
      <c r="Y65" s="32">
        <f t="shared" si="0"/>
        <v>100</v>
      </c>
      <c r="Z65" s="32">
        <v>100</v>
      </c>
      <c r="AA65" s="32"/>
      <c r="AB65" s="32">
        <v>0</v>
      </c>
      <c r="AC65" s="32">
        <v>0</v>
      </c>
      <c r="AD65" s="40">
        <v>113</v>
      </c>
      <c r="AE65" s="40">
        <v>34</v>
      </c>
      <c r="AF65" s="40" t="s">
        <v>74</v>
      </c>
      <c r="AG65" s="40" t="s">
        <v>74</v>
      </c>
      <c r="AH65" s="19" t="s">
        <v>74</v>
      </c>
      <c r="AI65" s="40" t="s">
        <v>73</v>
      </c>
      <c r="AJ65" s="19" t="str">
        <f>VLOOKUP('[2]表1  区（县）2021年衔接资金项目总表'!$B$1:$B$65536,'[2]表1  区（县）2021年衔接资金项目总表'!$B$1:$H$65536,7,FALSE)</f>
        <v>是</v>
      </c>
      <c r="AK65" s="40" t="s">
        <v>74</v>
      </c>
      <c r="AL65" s="19" t="s">
        <v>75</v>
      </c>
      <c r="AM65" s="40" t="s">
        <v>74</v>
      </c>
      <c r="AN65" s="19" t="s">
        <v>75</v>
      </c>
      <c r="AO65" s="40" t="s">
        <v>714</v>
      </c>
      <c r="AP65" s="48">
        <v>15223309789</v>
      </c>
    </row>
    <row r="66" s="5" customFormat="1" ht="229.5" spans="1:42">
      <c r="A66" s="19">
        <v>59</v>
      </c>
      <c r="B66" s="20" t="s">
        <v>724</v>
      </c>
      <c r="C66" s="66" t="s">
        <v>78</v>
      </c>
      <c r="D66" s="40" t="s">
        <v>57</v>
      </c>
      <c r="E66" s="21" t="s">
        <v>725</v>
      </c>
      <c r="F66" s="40" t="s">
        <v>377</v>
      </c>
      <c r="G66" s="40" t="s">
        <v>713</v>
      </c>
      <c r="H66" s="21" t="s">
        <v>726</v>
      </c>
      <c r="I66" s="21" t="s">
        <v>727</v>
      </c>
      <c r="J66" s="21" t="s">
        <v>725</v>
      </c>
      <c r="K66" s="40" t="s">
        <v>728</v>
      </c>
      <c r="L66" s="40" t="s">
        <v>408</v>
      </c>
      <c r="M66" s="40" t="s">
        <v>409</v>
      </c>
      <c r="N66" s="40" t="s">
        <v>729</v>
      </c>
      <c r="O66" s="21" t="s">
        <v>730</v>
      </c>
      <c r="P66" s="40" t="s">
        <v>731</v>
      </c>
      <c r="Q66" s="40" t="s">
        <v>668</v>
      </c>
      <c r="R66" s="40" t="s">
        <v>669</v>
      </c>
      <c r="S66" s="19" t="s">
        <v>143</v>
      </c>
      <c r="T66" s="40" t="s">
        <v>713</v>
      </c>
      <c r="U66" s="40">
        <v>2021</v>
      </c>
      <c r="V66" s="40" t="s">
        <v>73</v>
      </c>
      <c r="W66" s="40">
        <v>2021.06</v>
      </c>
      <c r="X66" s="40">
        <v>2021.11</v>
      </c>
      <c r="Y66" s="32">
        <f t="shared" si="0"/>
        <v>110</v>
      </c>
      <c r="Z66" s="32">
        <v>110</v>
      </c>
      <c r="AA66" s="32"/>
      <c r="AB66" s="32">
        <v>0</v>
      </c>
      <c r="AC66" s="32">
        <v>0</v>
      </c>
      <c r="AD66" s="40">
        <v>171</v>
      </c>
      <c r="AE66" s="40">
        <v>171</v>
      </c>
      <c r="AF66" s="40" t="s">
        <v>74</v>
      </c>
      <c r="AG66" s="40" t="s">
        <v>74</v>
      </c>
      <c r="AH66" s="19" t="s">
        <v>74</v>
      </c>
      <c r="AI66" s="40" t="s">
        <v>73</v>
      </c>
      <c r="AJ66" s="19" t="str">
        <f>VLOOKUP('[2]表1  区（县）2021年衔接资金项目总表'!$B$1:$B$65536,'[2]表1  区（县）2021年衔接资金项目总表'!$B$1:$H$65536,7,FALSE)</f>
        <v>是</v>
      </c>
      <c r="AK66" s="40" t="s">
        <v>74</v>
      </c>
      <c r="AL66" s="19" t="s">
        <v>75</v>
      </c>
      <c r="AM66" s="40" t="s">
        <v>74</v>
      </c>
      <c r="AN66" s="19" t="s">
        <v>75</v>
      </c>
      <c r="AO66" s="40" t="s">
        <v>732</v>
      </c>
      <c r="AP66" s="48">
        <v>13896751413</v>
      </c>
    </row>
    <row r="67" s="5" customFormat="1" ht="337.5" spans="1:42">
      <c r="A67" s="19">
        <v>60</v>
      </c>
      <c r="B67" s="20" t="s">
        <v>733</v>
      </c>
      <c r="C67" s="22" t="s">
        <v>56</v>
      </c>
      <c r="D67" s="22" t="s">
        <v>57</v>
      </c>
      <c r="E67" s="21" t="s">
        <v>734</v>
      </c>
      <c r="F67" s="40" t="s">
        <v>59</v>
      </c>
      <c r="G67" s="40" t="s">
        <v>735</v>
      </c>
      <c r="H67" s="21" t="s">
        <v>736</v>
      </c>
      <c r="I67" s="21" t="s">
        <v>737</v>
      </c>
      <c r="J67" s="21" t="s">
        <v>734</v>
      </c>
      <c r="K67" s="40" t="s">
        <v>734</v>
      </c>
      <c r="L67" s="40" t="s">
        <v>308</v>
      </c>
      <c r="M67" s="40" t="s">
        <v>708</v>
      </c>
      <c r="N67" s="40" t="s">
        <v>738</v>
      </c>
      <c r="O67" s="40" t="s">
        <v>739</v>
      </c>
      <c r="P67" s="40" t="s">
        <v>740</v>
      </c>
      <c r="Q67" s="40" t="s">
        <v>711</v>
      </c>
      <c r="R67" s="40" t="s">
        <v>712</v>
      </c>
      <c r="S67" s="19" t="s">
        <v>143</v>
      </c>
      <c r="T67" s="40" t="s">
        <v>713</v>
      </c>
      <c r="U67" s="40">
        <v>2021</v>
      </c>
      <c r="V67" s="40" t="s">
        <v>73</v>
      </c>
      <c r="W67" s="40">
        <v>2021.01</v>
      </c>
      <c r="X67" s="40">
        <v>2020.11</v>
      </c>
      <c r="Y67" s="32">
        <f t="shared" si="0"/>
        <v>54.5</v>
      </c>
      <c r="Z67" s="32">
        <v>54.5</v>
      </c>
      <c r="AA67" s="32"/>
      <c r="AB67" s="32">
        <v>0</v>
      </c>
      <c r="AC67" s="32">
        <v>0</v>
      </c>
      <c r="AD67" s="40">
        <v>65</v>
      </c>
      <c r="AE67" s="40">
        <v>14</v>
      </c>
      <c r="AF67" s="40" t="s">
        <v>74</v>
      </c>
      <c r="AG67" s="40" t="s">
        <v>74</v>
      </c>
      <c r="AH67" s="19" t="s">
        <v>74</v>
      </c>
      <c r="AI67" s="40" t="s">
        <v>73</v>
      </c>
      <c r="AJ67" s="19" t="str">
        <f>VLOOKUP('[2]表1  区（县）2021年衔接资金项目总表'!$B$1:$B$65536,'[2]表1  区（县）2021年衔接资金项目总表'!$B$1:$H$65536,7,FALSE)</f>
        <v>是</v>
      </c>
      <c r="AK67" s="40" t="s">
        <v>74</v>
      </c>
      <c r="AL67" s="19" t="s">
        <v>75</v>
      </c>
      <c r="AM67" s="40" t="s">
        <v>74</v>
      </c>
      <c r="AN67" s="19" t="s">
        <v>75</v>
      </c>
      <c r="AO67" s="40" t="s">
        <v>714</v>
      </c>
      <c r="AP67" s="48">
        <v>15223309789</v>
      </c>
    </row>
    <row r="68" s="5" customFormat="1" ht="94.5" spans="1:42">
      <c r="A68" s="19">
        <v>61</v>
      </c>
      <c r="B68" s="20" t="s">
        <v>741</v>
      </c>
      <c r="C68" s="66" t="s">
        <v>56</v>
      </c>
      <c r="D68" s="40" t="s">
        <v>57</v>
      </c>
      <c r="E68" s="21" t="s">
        <v>742</v>
      </c>
      <c r="F68" s="40" t="s">
        <v>59</v>
      </c>
      <c r="G68" s="40" t="s">
        <v>705</v>
      </c>
      <c r="H68" s="21" t="s">
        <v>743</v>
      </c>
      <c r="I68" s="21" t="s">
        <v>718</v>
      </c>
      <c r="J68" s="21" t="s">
        <v>742</v>
      </c>
      <c r="K68" s="40" t="s">
        <v>742</v>
      </c>
      <c r="L68" s="40" t="s">
        <v>291</v>
      </c>
      <c r="M68" s="40" t="s">
        <v>744</v>
      </c>
      <c r="N68" s="40" t="s">
        <v>745</v>
      </c>
      <c r="O68" s="40" t="s">
        <v>746</v>
      </c>
      <c r="P68" s="40" t="s">
        <v>747</v>
      </c>
      <c r="Q68" s="40" t="s">
        <v>748</v>
      </c>
      <c r="R68" s="40" t="s">
        <v>749</v>
      </c>
      <c r="S68" s="19" t="s">
        <v>143</v>
      </c>
      <c r="T68" s="40" t="s">
        <v>713</v>
      </c>
      <c r="U68" s="40">
        <v>2021</v>
      </c>
      <c r="V68" s="40" t="s">
        <v>73</v>
      </c>
      <c r="W68" s="40">
        <v>2021.01</v>
      </c>
      <c r="X68" s="40">
        <v>2021.11</v>
      </c>
      <c r="Y68" s="32">
        <f t="shared" si="0"/>
        <v>40</v>
      </c>
      <c r="Z68" s="32">
        <v>40</v>
      </c>
      <c r="AA68" s="32"/>
      <c r="AB68" s="32">
        <v>0</v>
      </c>
      <c r="AC68" s="32">
        <v>0</v>
      </c>
      <c r="AD68" s="40">
        <v>113</v>
      </c>
      <c r="AE68" s="40">
        <v>34</v>
      </c>
      <c r="AF68" s="40" t="s">
        <v>74</v>
      </c>
      <c r="AG68" s="40" t="s">
        <v>74</v>
      </c>
      <c r="AH68" s="19" t="s">
        <v>74</v>
      </c>
      <c r="AI68" s="40" t="s">
        <v>73</v>
      </c>
      <c r="AJ68" s="19" t="str">
        <f>VLOOKUP('[2]表1  区（县）2021年衔接资金项目总表'!$B$1:$B$65536,'[2]表1  区（县）2021年衔接资金项目总表'!$B$1:$H$65536,7,FALSE)</f>
        <v>是</v>
      </c>
      <c r="AK68" s="40" t="s">
        <v>74</v>
      </c>
      <c r="AL68" s="19" t="s">
        <v>75</v>
      </c>
      <c r="AM68" s="40" t="s">
        <v>74</v>
      </c>
      <c r="AN68" s="19" t="s">
        <v>75</v>
      </c>
      <c r="AO68" s="40" t="s">
        <v>714</v>
      </c>
      <c r="AP68" s="48">
        <v>15223309789</v>
      </c>
    </row>
    <row r="69" s="5" customFormat="1" ht="81" spans="1:42">
      <c r="A69" s="19">
        <v>62</v>
      </c>
      <c r="B69" s="20" t="s">
        <v>750</v>
      </c>
      <c r="C69" s="66" t="s">
        <v>56</v>
      </c>
      <c r="D69" s="40" t="s">
        <v>57</v>
      </c>
      <c r="E69" s="21" t="s">
        <v>751</v>
      </c>
      <c r="F69" s="40" t="s">
        <v>59</v>
      </c>
      <c r="G69" s="40" t="s">
        <v>735</v>
      </c>
      <c r="H69" s="21" t="s">
        <v>752</v>
      </c>
      <c r="I69" s="21" t="s">
        <v>753</v>
      </c>
      <c r="J69" s="21" t="s">
        <v>751</v>
      </c>
      <c r="K69" s="40" t="s">
        <v>751</v>
      </c>
      <c r="L69" s="40" t="s">
        <v>291</v>
      </c>
      <c r="M69" s="40" t="s">
        <v>744</v>
      </c>
      <c r="N69" s="40" t="s">
        <v>754</v>
      </c>
      <c r="O69" s="40" t="s">
        <v>755</v>
      </c>
      <c r="P69" s="40" t="s">
        <v>756</v>
      </c>
      <c r="Q69" s="40" t="s">
        <v>748</v>
      </c>
      <c r="R69" s="40" t="s">
        <v>749</v>
      </c>
      <c r="S69" s="19" t="s">
        <v>143</v>
      </c>
      <c r="T69" s="40" t="s">
        <v>713</v>
      </c>
      <c r="U69" s="40">
        <v>2021</v>
      </c>
      <c r="V69" s="40" t="s">
        <v>73</v>
      </c>
      <c r="W69" s="40">
        <v>2021.01</v>
      </c>
      <c r="X69" s="40">
        <v>2021.11</v>
      </c>
      <c r="Y69" s="32">
        <f t="shared" si="0"/>
        <v>50</v>
      </c>
      <c r="Z69" s="32">
        <v>50</v>
      </c>
      <c r="AA69" s="32"/>
      <c r="AB69" s="32">
        <v>0</v>
      </c>
      <c r="AC69" s="32">
        <v>0</v>
      </c>
      <c r="AD69" s="40">
        <v>34</v>
      </c>
      <c r="AE69" s="40">
        <v>4</v>
      </c>
      <c r="AF69" s="40" t="s">
        <v>74</v>
      </c>
      <c r="AG69" s="40" t="s">
        <v>74</v>
      </c>
      <c r="AH69" s="19" t="s">
        <v>74</v>
      </c>
      <c r="AI69" s="40" t="s">
        <v>73</v>
      </c>
      <c r="AJ69" s="19" t="str">
        <f>VLOOKUP('[2]表1  区（县）2021年衔接资金项目总表'!$B$1:$B$65536,'[2]表1  区（县）2021年衔接资金项目总表'!$B$1:$H$65536,7,FALSE)</f>
        <v>是</v>
      </c>
      <c r="AK69" s="40" t="s">
        <v>74</v>
      </c>
      <c r="AL69" s="19" t="s">
        <v>75</v>
      </c>
      <c r="AM69" s="40" t="s">
        <v>74</v>
      </c>
      <c r="AN69" s="19" t="s">
        <v>75</v>
      </c>
      <c r="AO69" s="40" t="s">
        <v>714</v>
      </c>
      <c r="AP69" s="48">
        <v>15223309789</v>
      </c>
    </row>
    <row r="70" s="5" customFormat="1" ht="54" spans="1:42">
      <c r="A70" s="19">
        <v>63</v>
      </c>
      <c r="B70" s="20" t="s">
        <v>757</v>
      </c>
      <c r="C70" s="22" t="s">
        <v>78</v>
      </c>
      <c r="D70" s="22" t="s">
        <v>57</v>
      </c>
      <c r="E70" s="21" t="s">
        <v>758</v>
      </c>
      <c r="F70" s="40" t="s">
        <v>59</v>
      </c>
      <c r="G70" s="40" t="s">
        <v>759</v>
      </c>
      <c r="H70" s="21" t="s">
        <v>760</v>
      </c>
      <c r="I70" s="21" t="s">
        <v>761</v>
      </c>
      <c r="J70" s="21" t="s">
        <v>758</v>
      </c>
      <c r="K70" s="40" t="s">
        <v>762</v>
      </c>
      <c r="L70" s="40" t="s">
        <v>408</v>
      </c>
      <c r="M70" s="40" t="s">
        <v>409</v>
      </c>
      <c r="N70" s="40" t="s">
        <v>490</v>
      </c>
      <c r="O70" s="21" t="s">
        <v>763</v>
      </c>
      <c r="P70" s="40" t="s">
        <v>764</v>
      </c>
      <c r="Q70" s="40" t="s">
        <v>668</v>
      </c>
      <c r="R70" s="40" t="s">
        <v>669</v>
      </c>
      <c r="S70" s="19" t="s">
        <v>143</v>
      </c>
      <c r="T70" s="40" t="s">
        <v>713</v>
      </c>
      <c r="U70" s="40">
        <v>2021</v>
      </c>
      <c r="V70" s="40" t="s">
        <v>73</v>
      </c>
      <c r="W70" s="40">
        <v>2020.06</v>
      </c>
      <c r="X70" s="40">
        <v>2020.11</v>
      </c>
      <c r="Y70" s="32">
        <f t="shared" si="0"/>
        <v>45</v>
      </c>
      <c r="Z70" s="32">
        <v>45</v>
      </c>
      <c r="AA70" s="32"/>
      <c r="AB70" s="32">
        <v>0</v>
      </c>
      <c r="AC70" s="32">
        <v>0</v>
      </c>
      <c r="AD70" s="40">
        <v>215</v>
      </c>
      <c r="AE70" s="40">
        <v>19</v>
      </c>
      <c r="AF70" s="40" t="s">
        <v>74</v>
      </c>
      <c r="AG70" s="40" t="s">
        <v>74</v>
      </c>
      <c r="AH70" s="19" t="s">
        <v>74</v>
      </c>
      <c r="AI70" s="40" t="s">
        <v>73</v>
      </c>
      <c r="AJ70" s="19" t="str">
        <f>VLOOKUP('[2]表1  区（县）2021年衔接资金项目总表'!$B$1:$B$65536,'[2]表1  区（县）2021年衔接资金项目总表'!$B$1:$H$65536,7,FALSE)</f>
        <v>是</v>
      </c>
      <c r="AK70" s="40" t="s">
        <v>74</v>
      </c>
      <c r="AL70" s="19" t="s">
        <v>75</v>
      </c>
      <c r="AM70" s="40" t="s">
        <v>74</v>
      </c>
      <c r="AN70" s="19" t="s">
        <v>75</v>
      </c>
      <c r="AO70" s="40" t="s">
        <v>732</v>
      </c>
      <c r="AP70" s="48">
        <v>13896751413</v>
      </c>
    </row>
    <row r="71" s="5" customFormat="1" ht="54" spans="1:42">
      <c r="A71" s="19">
        <v>64</v>
      </c>
      <c r="B71" s="20" t="s">
        <v>765</v>
      </c>
      <c r="C71" s="22" t="s">
        <v>78</v>
      </c>
      <c r="D71" s="22" t="s">
        <v>57</v>
      </c>
      <c r="E71" s="21" t="s">
        <v>766</v>
      </c>
      <c r="F71" s="40" t="s">
        <v>59</v>
      </c>
      <c r="G71" s="40" t="s">
        <v>713</v>
      </c>
      <c r="H71" s="21" t="s">
        <v>767</v>
      </c>
      <c r="I71" s="21" t="s">
        <v>768</v>
      </c>
      <c r="J71" s="21" t="s">
        <v>766</v>
      </c>
      <c r="K71" s="40" t="s">
        <v>766</v>
      </c>
      <c r="L71" s="40" t="s">
        <v>408</v>
      </c>
      <c r="M71" s="40" t="s">
        <v>409</v>
      </c>
      <c r="N71" s="40" t="s">
        <v>754</v>
      </c>
      <c r="O71" s="21" t="s">
        <v>763</v>
      </c>
      <c r="P71" s="40" t="s">
        <v>769</v>
      </c>
      <c r="Q71" s="40" t="s">
        <v>668</v>
      </c>
      <c r="R71" s="40" t="s">
        <v>669</v>
      </c>
      <c r="S71" s="19" t="s">
        <v>143</v>
      </c>
      <c r="T71" s="40" t="s">
        <v>713</v>
      </c>
      <c r="U71" s="40">
        <v>2021</v>
      </c>
      <c r="V71" s="40" t="s">
        <v>73</v>
      </c>
      <c r="W71" s="40">
        <v>2020.6</v>
      </c>
      <c r="X71" s="40">
        <v>2020.11</v>
      </c>
      <c r="Y71" s="32">
        <f t="shared" si="0"/>
        <v>50</v>
      </c>
      <c r="Z71" s="32">
        <v>50</v>
      </c>
      <c r="AA71" s="32"/>
      <c r="AB71" s="32">
        <v>0</v>
      </c>
      <c r="AC71" s="32">
        <v>0</v>
      </c>
      <c r="AD71" s="40">
        <v>1162</v>
      </c>
      <c r="AE71" s="40">
        <v>79</v>
      </c>
      <c r="AF71" s="40" t="s">
        <v>74</v>
      </c>
      <c r="AG71" s="40" t="s">
        <v>74</v>
      </c>
      <c r="AH71" s="19" t="s">
        <v>74</v>
      </c>
      <c r="AI71" s="40" t="s">
        <v>73</v>
      </c>
      <c r="AJ71" s="19" t="str">
        <f>VLOOKUP('[2]表1  区（县）2021年衔接资金项目总表'!$B$1:$B$65536,'[2]表1  区（县）2021年衔接资金项目总表'!$B$1:$H$65536,7,FALSE)</f>
        <v>否</v>
      </c>
      <c r="AK71" s="40" t="s">
        <v>74</v>
      </c>
      <c r="AL71" s="19" t="s">
        <v>75</v>
      </c>
      <c r="AM71" s="40" t="s">
        <v>74</v>
      </c>
      <c r="AN71" s="19" t="s">
        <v>75</v>
      </c>
      <c r="AO71" s="40" t="s">
        <v>732</v>
      </c>
      <c r="AP71" s="48">
        <v>13896751413</v>
      </c>
    </row>
    <row r="72" s="5" customFormat="1" ht="67.5" spans="1:42">
      <c r="A72" s="19">
        <v>65</v>
      </c>
      <c r="B72" s="20" t="s">
        <v>770</v>
      </c>
      <c r="C72" s="66" t="s">
        <v>181</v>
      </c>
      <c r="D72" s="40" t="s">
        <v>182</v>
      </c>
      <c r="E72" s="21" t="s">
        <v>771</v>
      </c>
      <c r="F72" s="40" t="s">
        <v>59</v>
      </c>
      <c r="G72" s="40" t="s">
        <v>759</v>
      </c>
      <c r="H72" s="21" t="s">
        <v>772</v>
      </c>
      <c r="I72" s="21" t="s">
        <v>773</v>
      </c>
      <c r="J72" s="21" t="s">
        <v>771</v>
      </c>
      <c r="K72" s="40" t="s">
        <v>774</v>
      </c>
      <c r="L72" s="40" t="s">
        <v>308</v>
      </c>
      <c r="M72" s="40" t="s">
        <v>708</v>
      </c>
      <c r="N72" s="40" t="s">
        <v>775</v>
      </c>
      <c r="O72" s="40" t="s">
        <v>776</v>
      </c>
      <c r="P72" s="40" t="s">
        <v>777</v>
      </c>
      <c r="Q72" s="40" t="s">
        <v>711</v>
      </c>
      <c r="R72" s="40" t="s">
        <v>712</v>
      </c>
      <c r="S72" s="19" t="s">
        <v>143</v>
      </c>
      <c r="T72" s="40" t="s">
        <v>713</v>
      </c>
      <c r="U72" s="40">
        <v>2021</v>
      </c>
      <c r="V72" s="40" t="s">
        <v>73</v>
      </c>
      <c r="W72" s="40">
        <v>2021.01</v>
      </c>
      <c r="X72" s="40">
        <v>2021.11</v>
      </c>
      <c r="Y72" s="32">
        <f t="shared" si="0"/>
        <v>7.5</v>
      </c>
      <c r="Z72" s="32">
        <v>5</v>
      </c>
      <c r="AA72" s="32"/>
      <c r="AB72" s="32">
        <v>0</v>
      </c>
      <c r="AC72" s="32">
        <v>2.5</v>
      </c>
      <c r="AD72" s="40">
        <v>22</v>
      </c>
      <c r="AE72" s="40">
        <v>22</v>
      </c>
      <c r="AF72" s="40" t="s">
        <v>74</v>
      </c>
      <c r="AG72" s="40" t="s">
        <v>74</v>
      </c>
      <c r="AH72" s="19" t="s">
        <v>74</v>
      </c>
      <c r="AI72" s="40" t="s">
        <v>73</v>
      </c>
      <c r="AJ72" s="19" t="str">
        <f>VLOOKUP('[2]表1  区（县）2021年衔接资金项目总表'!$B$1:$B$65536,'[2]表1  区（县）2021年衔接资金项目总表'!$B$1:$H$65536,7,FALSE)</f>
        <v>否</v>
      </c>
      <c r="AK72" s="40" t="s">
        <v>74</v>
      </c>
      <c r="AL72" s="19" t="s">
        <v>75</v>
      </c>
      <c r="AM72" s="40" t="s">
        <v>74</v>
      </c>
      <c r="AN72" s="19" t="s">
        <v>75</v>
      </c>
      <c r="AO72" s="40" t="s">
        <v>714</v>
      </c>
      <c r="AP72" s="48">
        <v>15223309789</v>
      </c>
    </row>
    <row r="73" s="5" customFormat="1" ht="54" spans="1:42">
      <c r="A73" s="19">
        <v>66</v>
      </c>
      <c r="B73" s="20" t="s">
        <v>778</v>
      </c>
      <c r="C73" s="28" t="s">
        <v>78</v>
      </c>
      <c r="D73" s="19" t="s">
        <v>418</v>
      </c>
      <c r="E73" s="22" t="s">
        <v>779</v>
      </c>
      <c r="F73" s="19" t="s">
        <v>377</v>
      </c>
      <c r="G73" s="19" t="s">
        <v>780</v>
      </c>
      <c r="H73" s="21" t="s">
        <v>781</v>
      </c>
      <c r="I73" s="21" t="s">
        <v>782</v>
      </c>
      <c r="J73" s="21" t="s">
        <v>783</v>
      </c>
      <c r="K73" s="19" t="s">
        <v>784</v>
      </c>
      <c r="L73" s="19" t="s">
        <v>489</v>
      </c>
      <c r="M73" s="19" t="s">
        <v>276</v>
      </c>
      <c r="N73" s="19" t="s">
        <v>785</v>
      </c>
      <c r="O73" s="40" t="s">
        <v>786</v>
      </c>
      <c r="P73" s="19" t="s">
        <v>787</v>
      </c>
      <c r="Q73" s="19" t="s">
        <v>788</v>
      </c>
      <c r="R73" s="19" t="s">
        <v>749</v>
      </c>
      <c r="S73" s="19" t="s">
        <v>143</v>
      </c>
      <c r="T73" s="19" t="s">
        <v>789</v>
      </c>
      <c r="U73" s="19">
        <v>2021</v>
      </c>
      <c r="V73" s="19" t="s">
        <v>73</v>
      </c>
      <c r="W73" s="19">
        <v>2021.1</v>
      </c>
      <c r="X73" s="19">
        <v>2021.6</v>
      </c>
      <c r="Y73" s="32">
        <f t="shared" ref="Y73:Y92" si="1">Z73+AA73+AB73+AC73</f>
        <v>77.826</v>
      </c>
      <c r="Z73" s="32">
        <v>20</v>
      </c>
      <c r="AA73" s="32"/>
      <c r="AB73" s="32">
        <v>56.84</v>
      </c>
      <c r="AC73" s="32">
        <v>0.986</v>
      </c>
      <c r="AD73" s="19">
        <v>286</v>
      </c>
      <c r="AE73" s="19">
        <v>28</v>
      </c>
      <c r="AF73" s="19" t="s">
        <v>74</v>
      </c>
      <c r="AG73" s="19" t="s">
        <v>74</v>
      </c>
      <c r="AH73" s="19" t="s">
        <v>74</v>
      </c>
      <c r="AI73" s="19" t="s">
        <v>73</v>
      </c>
      <c r="AJ73" s="19" t="str">
        <f>VLOOKUP('[2]表1  区（县）2021年衔接资金项目总表'!$B$1:$B$65536,'[2]表1  区（县）2021年衔接资金项目总表'!$B$1:$H$65536,7,FALSE)</f>
        <v>是</v>
      </c>
      <c r="AK73" s="19" t="s">
        <v>74</v>
      </c>
      <c r="AL73" s="19" t="s">
        <v>75</v>
      </c>
      <c r="AM73" s="19" t="s">
        <v>74</v>
      </c>
      <c r="AN73" s="19" t="s">
        <v>75</v>
      </c>
      <c r="AO73" s="19" t="s">
        <v>790</v>
      </c>
      <c r="AP73" s="48">
        <v>13983344890</v>
      </c>
    </row>
    <row r="74" s="5" customFormat="1" ht="67.5" spans="1:42">
      <c r="A74" s="19">
        <v>67</v>
      </c>
      <c r="B74" s="20" t="s">
        <v>791</v>
      </c>
      <c r="C74" s="28" t="s">
        <v>181</v>
      </c>
      <c r="D74" s="19" t="s">
        <v>182</v>
      </c>
      <c r="E74" s="29" t="s">
        <v>792</v>
      </c>
      <c r="F74" s="19" t="s">
        <v>59</v>
      </c>
      <c r="G74" s="19" t="s">
        <v>793</v>
      </c>
      <c r="H74" s="21" t="s">
        <v>794</v>
      </c>
      <c r="I74" s="21" t="s">
        <v>795</v>
      </c>
      <c r="J74" s="21" t="s">
        <v>796</v>
      </c>
      <c r="K74" s="19" t="s">
        <v>797</v>
      </c>
      <c r="L74" s="19" t="s">
        <v>383</v>
      </c>
      <c r="M74" s="19" t="s">
        <v>446</v>
      </c>
      <c r="N74" s="19" t="s">
        <v>573</v>
      </c>
      <c r="O74" s="19" t="s">
        <v>798</v>
      </c>
      <c r="P74" s="19" t="s">
        <v>799</v>
      </c>
      <c r="Q74" s="19" t="s">
        <v>294</v>
      </c>
      <c r="R74" s="19" t="s">
        <v>800</v>
      </c>
      <c r="S74" s="19" t="s">
        <v>143</v>
      </c>
      <c r="T74" s="19" t="s">
        <v>789</v>
      </c>
      <c r="U74" s="19">
        <v>2021</v>
      </c>
      <c r="V74" s="19" t="s">
        <v>73</v>
      </c>
      <c r="W74" s="19">
        <v>2021.6</v>
      </c>
      <c r="X74" s="19">
        <v>2021.9</v>
      </c>
      <c r="Y74" s="32">
        <f t="shared" si="1"/>
        <v>7.83</v>
      </c>
      <c r="Z74" s="32">
        <v>5</v>
      </c>
      <c r="AA74" s="32"/>
      <c r="AB74" s="32"/>
      <c r="AC74" s="32">
        <v>2.83</v>
      </c>
      <c r="AD74" s="19">
        <v>11</v>
      </c>
      <c r="AE74" s="19">
        <v>11</v>
      </c>
      <c r="AF74" s="19" t="s">
        <v>74</v>
      </c>
      <c r="AG74" s="19" t="s">
        <v>74</v>
      </c>
      <c r="AH74" s="19" t="s">
        <v>74</v>
      </c>
      <c r="AI74" s="19" t="s">
        <v>73</v>
      </c>
      <c r="AJ74" s="19" t="str">
        <f>VLOOKUP('[2]表1  区（县）2021年衔接资金项目总表'!$B$1:$B$65536,'[2]表1  区（县）2021年衔接资金项目总表'!$B$1:$H$65536,7,FALSE)</f>
        <v>否</v>
      </c>
      <c r="AK74" s="19" t="s">
        <v>74</v>
      </c>
      <c r="AL74" s="19" t="s">
        <v>75</v>
      </c>
      <c r="AM74" s="19" t="s">
        <v>74</v>
      </c>
      <c r="AN74" s="19" t="s">
        <v>75</v>
      </c>
      <c r="AO74" s="19" t="s">
        <v>801</v>
      </c>
      <c r="AP74" s="48">
        <v>13896513763</v>
      </c>
    </row>
    <row r="75" s="5" customFormat="1" ht="135" spans="1:42">
      <c r="A75" s="19">
        <v>68</v>
      </c>
      <c r="B75" s="28" t="s">
        <v>802</v>
      </c>
      <c r="C75" s="19" t="s">
        <v>56</v>
      </c>
      <c r="D75" s="19" t="s">
        <v>703</v>
      </c>
      <c r="E75" s="19" t="s">
        <v>803</v>
      </c>
      <c r="F75" s="19" t="s">
        <v>59</v>
      </c>
      <c r="G75" s="19" t="s">
        <v>804</v>
      </c>
      <c r="H75" s="19" t="s">
        <v>805</v>
      </c>
      <c r="I75" s="19" t="s">
        <v>806</v>
      </c>
      <c r="J75" s="19" t="s">
        <v>807</v>
      </c>
      <c r="K75" s="19" t="s">
        <v>808</v>
      </c>
      <c r="L75" s="19" t="s">
        <v>664</v>
      </c>
      <c r="M75" s="19" t="s">
        <v>188</v>
      </c>
      <c r="N75" s="19" t="s">
        <v>809</v>
      </c>
      <c r="O75" s="28" t="s">
        <v>810</v>
      </c>
      <c r="P75" s="19" t="s">
        <v>811</v>
      </c>
      <c r="Q75" s="19" t="s">
        <v>294</v>
      </c>
      <c r="R75" s="19" t="s">
        <v>532</v>
      </c>
      <c r="S75" s="19" t="s">
        <v>143</v>
      </c>
      <c r="T75" s="19" t="s">
        <v>789</v>
      </c>
      <c r="U75" s="19">
        <v>2021</v>
      </c>
      <c r="V75" s="19" t="s">
        <v>73</v>
      </c>
      <c r="W75" s="19">
        <v>2021.3</v>
      </c>
      <c r="X75" s="19">
        <v>2021.9</v>
      </c>
      <c r="Y75" s="32">
        <f t="shared" si="1"/>
        <v>100</v>
      </c>
      <c r="Z75" s="32">
        <v>100</v>
      </c>
      <c r="AA75" s="32"/>
      <c r="AB75" s="32"/>
      <c r="AC75" s="32"/>
      <c r="AD75" s="19">
        <v>526</v>
      </c>
      <c r="AE75" s="19">
        <v>34</v>
      </c>
      <c r="AF75" s="19" t="s">
        <v>74</v>
      </c>
      <c r="AG75" s="19" t="s">
        <v>74</v>
      </c>
      <c r="AH75" s="19" t="s">
        <v>74</v>
      </c>
      <c r="AI75" s="19" t="s">
        <v>73</v>
      </c>
      <c r="AJ75" s="19" t="str">
        <f>VLOOKUP('[2]表1  区（县）2021年衔接资金项目总表'!$B$1:$B$65536,'[2]表1  区（县）2021年衔接资金项目总表'!$B$1:$H$65536,7,FALSE)</f>
        <v>是</v>
      </c>
      <c r="AK75" s="19" t="s">
        <v>74</v>
      </c>
      <c r="AL75" s="19" t="s">
        <v>75</v>
      </c>
      <c r="AM75" s="19" t="s">
        <v>73</v>
      </c>
      <c r="AN75" s="19" t="s">
        <v>812</v>
      </c>
      <c r="AO75" s="19" t="s">
        <v>801</v>
      </c>
      <c r="AP75" s="48">
        <v>13896513763</v>
      </c>
    </row>
    <row r="76" s="5" customFormat="1" ht="94.5" spans="1:42">
      <c r="A76" s="19">
        <v>69</v>
      </c>
      <c r="B76" s="20" t="s">
        <v>813</v>
      </c>
      <c r="C76" s="67" t="s">
        <v>56</v>
      </c>
      <c r="D76" s="67" t="s">
        <v>507</v>
      </c>
      <c r="E76" s="22" t="s">
        <v>814</v>
      </c>
      <c r="F76" s="19" t="s">
        <v>377</v>
      </c>
      <c r="G76" s="19" t="s">
        <v>815</v>
      </c>
      <c r="H76" s="21" t="s">
        <v>816</v>
      </c>
      <c r="I76" s="21" t="s">
        <v>817</v>
      </c>
      <c r="J76" s="21" t="s">
        <v>818</v>
      </c>
      <c r="K76" s="19" t="s">
        <v>819</v>
      </c>
      <c r="L76" s="19" t="s">
        <v>383</v>
      </c>
      <c r="M76" s="19" t="s">
        <v>349</v>
      </c>
      <c r="N76" s="19" t="s">
        <v>820</v>
      </c>
      <c r="O76" s="19" t="s">
        <v>821</v>
      </c>
      <c r="P76" s="19" t="s">
        <v>822</v>
      </c>
      <c r="Q76" s="19" t="s">
        <v>294</v>
      </c>
      <c r="R76" s="19" t="s">
        <v>462</v>
      </c>
      <c r="S76" s="19" t="s">
        <v>143</v>
      </c>
      <c r="T76" s="19" t="s">
        <v>823</v>
      </c>
      <c r="U76" s="19">
        <v>2021</v>
      </c>
      <c r="V76" s="19" t="s">
        <v>824</v>
      </c>
      <c r="W76" s="19">
        <v>2021.3</v>
      </c>
      <c r="X76" s="19">
        <v>2021.12</v>
      </c>
      <c r="Y76" s="32">
        <f t="shared" si="1"/>
        <v>80.59</v>
      </c>
      <c r="Z76" s="32">
        <v>60</v>
      </c>
      <c r="AA76" s="32"/>
      <c r="AB76" s="32"/>
      <c r="AC76" s="32">
        <v>20.59</v>
      </c>
      <c r="AD76" s="19">
        <v>300</v>
      </c>
      <c r="AE76" s="19">
        <v>21</v>
      </c>
      <c r="AF76" s="19" t="s">
        <v>74</v>
      </c>
      <c r="AG76" s="19" t="s">
        <v>74</v>
      </c>
      <c r="AH76" s="19" t="s">
        <v>74</v>
      </c>
      <c r="AI76" s="19" t="s">
        <v>73</v>
      </c>
      <c r="AJ76" s="19" t="str">
        <f>VLOOKUP('[2]表1  区（县）2021年衔接资金项目总表'!$B$1:$B$65536,'[2]表1  区（县）2021年衔接资金项目总表'!$B$1:$H$65536,7,FALSE)</f>
        <v>是</v>
      </c>
      <c r="AK76" s="19" t="s">
        <v>74</v>
      </c>
      <c r="AL76" s="19" t="s">
        <v>75</v>
      </c>
      <c r="AM76" s="19" t="s">
        <v>74</v>
      </c>
      <c r="AN76" s="19" t="s">
        <v>75</v>
      </c>
      <c r="AO76" s="19" t="s">
        <v>825</v>
      </c>
      <c r="AP76" s="48">
        <v>13996780833</v>
      </c>
    </row>
    <row r="77" s="5" customFormat="1" ht="175.5" spans="1:42">
      <c r="A77" s="19">
        <v>70</v>
      </c>
      <c r="B77" s="20" t="s">
        <v>826</v>
      </c>
      <c r="C77" s="22" t="s">
        <v>78</v>
      </c>
      <c r="D77" s="22" t="s">
        <v>827</v>
      </c>
      <c r="E77" s="22" t="s">
        <v>828</v>
      </c>
      <c r="F77" s="19" t="s">
        <v>59</v>
      </c>
      <c r="G77" s="19" t="s">
        <v>829</v>
      </c>
      <c r="H77" s="21" t="s">
        <v>830</v>
      </c>
      <c r="I77" s="21" t="s">
        <v>831</v>
      </c>
      <c r="J77" s="21" t="s">
        <v>832</v>
      </c>
      <c r="K77" s="19" t="s">
        <v>833</v>
      </c>
      <c r="L77" s="19" t="s">
        <v>834</v>
      </c>
      <c r="M77" s="19" t="s">
        <v>349</v>
      </c>
      <c r="N77" s="19" t="s">
        <v>835</v>
      </c>
      <c r="O77" s="19" t="s">
        <v>836</v>
      </c>
      <c r="P77" s="19" t="s">
        <v>837</v>
      </c>
      <c r="Q77" s="19" t="s">
        <v>294</v>
      </c>
      <c r="R77" s="19" t="s">
        <v>462</v>
      </c>
      <c r="S77" s="19" t="s">
        <v>143</v>
      </c>
      <c r="T77" s="19" t="s">
        <v>823</v>
      </c>
      <c r="U77" s="19">
        <v>2021</v>
      </c>
      <c r="V77" s="19" t="s">
        <v>824</v>
      </c>
      <c r="W77" s="19">
        <v>2021.3</v>
      </c>
      <c r="X77" s="19">
        <v>2021.12</v>
      </c>
      <c r="Y77" s="32">
        <f t="shared" si="1"/>
        <v>112</v>
      </c>
      <c r="Z77" s="32">
        <v>80</v>
      </c>
      <c r="AA77" s="32"/>
      <c r="AB77" s="32"/>
      <c r="AC77" s="32">
        <v>32</v>
      </c>
      <c r="AD77" s="19">
        <v>50</v>
      </c>
      <c r="AE77" s="19">
        <v>5</v>
      </c>
      <c r="AF77" s="19" t="s">
        <v>74</v>
      </c>
      <c r="AG77" s="19" t="s">
        <v>74</v>
      </c>
      <c r="AH77" s="19" t="s">
        <v>74</v>
      </c>
      <c r="AI77" s="19" t="s">
        <v>73</v>
      </c>
      <c r="AJ77" s="19" t="str">
        <f>VLOOKUP('[2]表1  区（县）2021年衔接资金项目总表'!$B$1:$B$65536,'[2]表1  区（县）2021年衔接资金项目总表'!$B$1:$H$65536,7,FALSE)</f>
        <v>否</v>
      </c>
      <c r="AK77" s="19" t="s">
        <v>73</v>
      </c>
      <c r="AL77" s="19" t="s">
        <v>838</v>
      </c>
      <c r="AM77" s="19" t="s">
        <v>74</v>
      </c>
      <c r="AN77" s="19" t="s">
        <v>75</v>
      </c>
      <c r="AO77" s="19" t="s">
        <v>825</v>
      </c>
      <c r="AP77" s="48">
        <v>13996780833</v>
      </c>
    </row>
    <row r="78" s="5" customFormat="1" ht="121.5" spans="1:42">
      <c r="A78" s="19">
        <v>71</v>
      </c>
      <c r="B78" s="20" t="s">
        <v>839</v>
      </c>
      <c r="C78" s="28" t="s">
        <v>78</v>
      </c>
      <c r="D78" s="19" t="s">
        <v>418</v>
      </c>
      <c r="E78" s="21" t="s">
        <v>840</v>
      </c>
      <c r="F78" s="19" t="s">
        <v>377</v>
      </c>
      <c r="G78" s="19" t="s">
        <v>841</v>
      </c>
      <c r="H78" s="21" t="s">
        <v>842</v>
      </c>
      <c r="I78" s="21" t="s">
        <v>843</v>
      </c>
      <c r="J78" s="21" t="s">
        <v>844</v>
      </c>
      <c r="K78" s="19" t="s">
        <v>845</v>
      </c>
      <c r="L78" s="19" t="s">
        <v>846</v>
      </c>
      <c r="M78" s="19" t="s">
        <v>349</v>
      </c>
      <c r="N78" s="19" t="s">
        <v>847</v>
      </c>
      <c r="O78" s="19" t="s">
        <v>848</v>
      </c>
      <c r="P78" s="19" t="s">
        <v>849</v>
      </c>
      <c r="Q78" s="19" t="s">
        <v>294</v>
      </c>
      <c r="R78" s="19" t="s">
        <v>462</v>
      </c>
      <c r="S78" s="19" t="s">
        <v>143</v>
      </c>
      <c r="T78" s="19" t="s">
        <v>823</v>
      </c>
      <c r="U78" s="19">
        <v>2021</v>
      </c>
      <c r="V78" s="19" t="s">
        <v>824</v>
      </c>
      <c r="W78" s="19">
        <v>2021.3</v>
      </c>
      <c r="X78" s="19">
        <v>2021.12</v>
      </c>
      <c r="Y78" s="32">
        <f t="shared" si="1"/>
        <v>66.7</v>
      </c>
      <c r="Z78" s="32">
        <v>66.7</v>
      </c>
      <c r="AA78" s="32"/>
      <c r="AB78" s="32"/>
      <c r="AC78" s="32">
        <v>0</v>
      </c>
      <c r="AD78" s="19">
        <v>296</v>
      </c>
      <c r="AE78" s="19">
        <v>55</v>
      </c>
      <c r="AF78" s="19" t="s">
        <v>74</v>
      </c>
      <c r="AG78" s="19" t="s">
        <v>74</v>
      </c>
      <c r="AH78" s="19" t="s">
        <v>74</v>
      </c>
      <c r="AI78" s="19" t="s">
        <v>73</v>
      </c>
      <c r="AJ78" s="19" t="str">
        <f>VLOOKUP('[2]表1  区（县）2021年衔接资金项目总表'!$B$1:$B$65536,'[2]表1  区（县）2021年衔接资金项目总表'!$B$1:$H$65536,7,FALSE)</f>
        <v>否</v>
      </c>
      <c r="AK78" s="19" t="s">
        <v>74</v>
      </c>
      <c r="AL78" s="19" t="s">
        <v>75</v>
      </c>
      <c r="AM78" s="19" t="s">
        <v>74</v>
      </c>
      <c r="AN78" s="19" t="s">
        <v>75</v>
      </c>
      <c r="AO78" s="19" t="s">
        <v>825</v>
      </c>
      <c r="AP78" s="48">
        <v>13996780833</v>
      </c>
    </row>
    <row r="79" s="5" customFormat="1" ht="81" spans="1:42">
      <c r="A79" s="19">
        <v>72</v>
      </c>
      <c r="B79" s="20" t="s">
        <v>850</v>
      </c>
      <c r="C79" s="28" t="s">
        <v>56</v>
      </c>
      <c r="D79" s="19" t="s">
        <v>57</v>
      </c>
      <c r="E79" s="21" t="s">
        <v>851</v>
      </c>
      <c r="F79" s="19" t="s">
        <v>59</v>
      </c>
      <c r="G79" s="19" t="s">
        <v>852</v>
      </c>
      <c r="H79" s="21" t="s">
        <v>853</v>
      </c>
      <c r="I79" s="21" t="s">
        <v>854</v>
      </c>
      <c r="J79" s="21" t="s">
        <v>855</v>
      </c>
      <c r="K79" s="19" t="s">
        <v>856</v>
      </c>
      <c r="L79" s="19" t="s">
        <v>291</v>
      </c>
      <c r="M79" s="19" t="s">
        <v>857</v>
      </c>
      <c r="N79" s="19" t="s">
        <v>858</v>
      </c>
      <c r="O79" s="19" t="s">
        <v>859</v>
      </c>
      <c r="P79" s="19" t="s">
        <v>860</v>
      </c>
      <c r="Q79" s="19" t="s">
        <v>861</v>
      </c>
      <c r="R79" s="19" t="s">
        <v>462</v>
      </c>
      <c r="S79" s="19" t="s">
        <v>143</v>
      </c>
      <c r="T79" s="19" t="s">
        <v>823</v>
      </c>
      <c r="U79" s="19">
        <v>2021</v>
      </c>
      <c r="V79" s="19" t="s">
        <v>824</v>
      </c>
      <c r="W79" s="19">
        <v>2021.4</v>
      </c>
      <c r="X79" s="19">
        <v>2021.12</v>
      </c>
      <c r="Y79" s="32">
        <f t="shared" si="1"/>
        <v>104</v>
      </c>
      <c r="Z79" s="32">
        <v>5.2</v>
      </c>
      <c r="AA79" s="32"/>
      <c r="AB79" s="32"/>
      <c r="AC79" s="32">
        <v>98.8</v>
      </c>
      <c r="AD79" s="19">
        <v>1835</v>
      </c>
      <c r="AE79" s="19">
        <v>120</v>
      </c>
      <c r="AF79" s="19" t="s">
        <v>74</v>
      </c>
      <c r="AG79" s="19" t="s">
        <v>74</v>
      </c>
      <c r="AH79" s="19" t="s">
        <v>74</v>
      </c>
      <c r="AI79" s="19" t="s">
        <v>73</v>
      </c>
      <c r="AJ79" s="19" t="str">
        <f>VLOOKUP('[2]表1  区（县）2021年衔接资金项目总表'!$B$1:$B$65536,'[2]表1  区（县）2021年衔接资金项目总表'!$B$1:$H$65536,7,FALSE)</f>
        <v>是</v>
      </c>
      <c r="AK79" s="19" t="s">
        <v>74</v>
      </c>
      <c r="AL79" s="19" t="s">
        <v>75</v>
      </c>
      <c r="AM79" s="19" t="s">
        <v>74</v>
      </c>
      <c r="AN79" s="19" t="s">
        <v>75</v>
      </c>
      <c r="AO79" s="19" t="s">
        <v>862</v>
      </c>
      <c r="AP79" s="48">
        <v>13996899211</v>
      </c>
    </row>
    <row r="80" s="5" customFormat="1" ht="81" spans="1:42">
      <c r="A80" s="19">
        <v>73</v>
      </c>
      <c r="B80" s="20" t="s">
        <v>863</v>
      </c>
      <c r="C80" s="28" t="s">
        <v>56</v>
      </c>
      <c r="D80" s="19" t="s">
        <v>57</v>
      </c>
      <c r="E80" s="22" t="s">
        <v>864</v>
      </c>
      <c r="F80" s="19" t="s">
        <v>59</v>
      </c>
      <c r="G80" s="19" t="s">
        <v>865</v>
      </c>
      <c r="H80" s="21" t="s">
        <v>866</v>
      </c>
      <c r="I80" s="21" t="s">
        <v>867</v>
      </c>
      <c r="J80" s="21" t="s">
        <v>868</v>
      </c>
      <c r="K80" s="19" t="s">
        <v>869</v>
      </c>
      <c r="L80" s="19" t="s">
        <v>291</v>
      </c>
      <c r="M80" s="19" t="s">
        <v>857</v>
      </c>
      <c r="N80" s="19" t="s">
        <v>870</v>
      </c>
      <c r="O80" s="19" t="s">
        <v>871</v>
      </c>
      <c r="P80" s="19" t="s">
        <v>872</v>
      </c>
      <c r="Q80" s="19" t="s">
        <v>861</v>
      </c>
      <c r="R80" s="19" t="s">
        <v>126</v>
      </c>
      <c r="S80" s="19" t="s">
        <v>143</v>
      </c>
      <c r="T80" s="19" t="s">
        <v>823</v>
      </c>
      <c r="U80" s="19">
        <v>2021</v>
      </c>
      <c r="V80" s="19" t="s">
        <v>824</v>
      </c>
      <c r="W80" s="19">
        <v>2021.4</v>
      </c>
      <c r="X80" s="19">
        <v>2021.12</v>
      </c>
      <c r="Y80" s="32">
        <f t="shared" si="1"/>
        <v>200</v>
      </c>
      <c r="Z80" s="32">
        <v>10</v>
      </c>
      <c r="AA80" s="32"/>
      <c r="AB80" s="32"/>
      <c r="AC80" s="32">
        <v>190</v>
      </c>
      <c r="AD80" s="19">
        <v>180</v>
      </c>
      <c r="AE80" s="19">
        <v>42</v>
      </c>
      <c r="AF80" s="19" t="s">
        <v>74</v>
      </c>
      <c r="AG80" s="19" t="s">
        <v>74</v>
      </c>
      <c r="AH80" s="19" t="s">
        <v>74</v>
      </c>
      <c r="AI80" s="19" t="s">
        <v>73</v>
      </c>
      <c r="AJ80" s="19" t="str">
        <f>VLOOKUP('[2]表1  区（县）2021年衔接资金项目总表'!$B$1:$B$65536,'[2]表1  区（县）2021年衔接资金项目总表'!$B$1:$H$65536,7,FALSE)</f>
        <v>是</v>
      </c>
      <c r="AK80" s="19" t="s">
        <v>74</v>
      </c>
      <c r="AL80" s="19" t="s">
        <v>75</v>
      </c>
      <c r="AM80" s="19" t="s">
        <v>74</v>
      </c>
      <c r="AN80" s="19" t="s">
        <v>75</v>
      </c>
      <c r="AO80" s="19" t="s">
        <v>873</v>
      </c>
      <c r="AP80" s="48">
        <v>13628271958</v>
      </c>
    </row>
    <row r="81" s="5" customFormat="1" ht="67.5" spans="1:42">
      <c r="A81" s="19">
        <v>74</v>
      </c>
      <c r="B81" s="20" t="s">
        <v>874</v>
      </c>
      <c r="C81" s="28" t="s">
        <v>56</v>
      </c>
      <c r="D81" s="19" t="s">
        <v>57</v>
      </c>
      <c r="E81" s="22" t="s">
        <v>875</v>
      </c>
      <c r="F81" s="19" t="s">
        <v>59</v>
      </c>
      <c r="G81" s="19" t="s">
        <v>815</v>
      </c>
      <c r="H81" s="21" t="s">
        <v>876</v>
      </c>
      <c r="I81" s="21" t="s">
        <v>877</v>
      </c>
      <c r="J81" s="21" t="s">
        <v>878</v>
      </c>
      <c r="K81" s="19" t="s">
        <v>878</v>
      </c>
      <c r="L81" s="19" t="s">
        <v>383</v>
      </c>
      <c r="M81" s="19" t="s">
        <v>349</v>
      </c>
      <c r="N81" s="19" t="s">
        <v>879</v>
      </c>
      <c r="O81" s="19" t="s">
        <v>880</v>
      </c>
      <c r="P81" s="19" t="s">
        <v>881</v>
      </c>
      <c r="Q81" s="19" t="s">
        <v>294</v>
      </c>
      <c r="R81" s="19" t="s">
        <v>462</v>
      </c>
      <c r="S81" s="19" t="s">
        <v>143</v>
      </c>
      <c r="T81" s="19" t="s">
        <v>823</v>
      </c>
      <c r="U81" s="19">
        <v>2021</v>
      </c>
      <c r="V81" s="19" t="s">
        <v>824</v>
      </c>
      <c r="W81" s="19">
        <v>2021.4</v>
      </c>
      <c r="X81" s="19">
        <v>2021.12</v>
      </c>
      <c r="Y81" s="32">
        <f t="shared" si="1"/>
        <v>46.04</v>
      </c>
      <c r="Z81" s="32">
        <v>13.8</v>
      </c>
      <c r="AA81" s="32"/>
      <c r="AB81" s="32"/>
      <c r="AC81" s="32">
        <v>32.24</v>
      </c>
      <c r="AD81" s="19">
        <v>300</v>
      </c>
      <c r="AE81" s="19">
        <v>3</v>
      </c>
      <c r="AF81" s="19" t="s">
        <v>74</v>
      </c>
      <c r="AG81" s="19" t="s">
        <v>74</v>
      </c>
      <c r="AH81" s="19" t="s">
        <v>74</v>
      </c>
      <c r="AI81" s="19" t="s">
        <v>73</v>
      </c>
      <c r="AJ81" s="19" t="str">
        <f>VLOOKUP('[2]表1  区（县）2021年衔接资金项目总表'!$B$1:$B$65536,'[2]表1  区（县）2021年衔接资金项目总表'!$B$1:$H$65536,7,FALSE)</f>
        <v>是</v>
      </c>
      <c r="AK81" s="19" t="s">
        <v>74</v>
      </c>
      <c r="AL81" s="19" t="s">
        <v>75</v>
      </c>
      <c r="AM81" s="19" t="s">
        <v>74</v>
      </c>
      <c r="AN81" s="19" t="s">
        <v>75</v>
      </c>
      <c r="AO81" s="19" t="s">
        <v>873</v>
      </c>
      <c r="AP81" s="48">
        <v>13628271958</v>
      </c>
    </row>
    <row r="82" s="5" customFormat="1" ht="54" spans="1:42">
      <c r="A82" s="19">
        <v>75</v>
      </c>
      <c r="B82" s="20" t="s">
        <v>882</v>
      </c>
      <c r="C82" s="28" t="s">
        <v>56</v>
      </c>
      <c r="D82" s="19" t="s">
        <v>507</v>
      </c>
      <c r="E82" s="21" t="s">
        <v>883</v>
      </c>
      <c r="F82" s="19" t="s">
        <v>59</v>
      </c>
      <c r="G82" s="19" t="s">
        <v>884</v>
      </c>
      <c r="H82" s="21" t="s">
        <v>510</v>
      </c>
      <c r="I82" s="21" t="s">
        <v>885</v>
      </c>
      <c r="J82" s="21" t="s">
        <v>883</v>
      </c>
      <c r="K82" s="19" t="s">
        <v>886</v>
      </c>
      <c r="L82" s="19" t="s">
        <v>408</v>
      </c>
      <c r="M82" s="19" t="s">
        <v>458</v>
      </c>
      <c r="N82" s="19" t="s">
        <v>887</v>
      </c>
      <c r="O82" s="19" t="s">
        <v>510</v>
      </c>
      <c r="P82" s="19" t="s">
        <v>888</v>
      </c>
      <c r="Q82" s="19" t="s">
        <v>69</v>
      </c>
      <c r="R82" s="19" t="s">
        <v>462</v>
      </c>
      <c r="S82" s="19" t="s">
        <v>143</v>
      </c>
      <c r="T82" s="19" t="s">
        <v>823</v>
      </c>
      <c r="U82" s="19">
        <v>2021</v>
      </c>
      <c r="V82" s="19" t="s">
        <v>824</v>
      </c>
      <c r="W82" s="19">
        <v>2021.4</v>
      </c>
      <c r="X82" s="19">
        <v>2021.12</v>
      </c>
      <c r="Y82" s="32">
        <f t="shared" si="1"/>
        <v>3</v>
      </c>
      <c r="Z82" s="32">
        <v>1</v>
      </c>
      <c r="AA82" s="32"/>
      <c r="AB82" s="32"/>
      <c r="AC82" s="32">
        <v>2</v>
      </c>
      <c r="AD82" s="19">
        <v>3</v>
      </c>
      <c r="AE82" s="19">
        <v>3</v>
      </c>
      <c r="AF82" s="19" t="s">
        <v>74</v>
      </c>
      <c r="AG82" s="19" t="s">
        <v>74</v>
      </c>
      <c r="AH82" s="19" t="s">
        <v>74</v>
      </c>
      <c r="AI82" s="19" t="s">
        <v>73</v>
      </c>
      <c r="AJ82" s="19" t="str">
        <f>VLOOKUP('[2]表1  区（县）2021年衔接资金项目总表'!$B$1:$B$65536,'[2]表1  区（县）2021年衔接资金项目总表'!$B$1:$H$65536,7,FALSE)</f>
        <v>是</v>
      </c>
      <c r="AK82" s="19" t="s">
        <v>74</v>
      </c>
      <c r="AL82" s="19" t="s">
        <v>75</v>
      </c>
      <c r="AM82" s="19" t="s">
        <v>74</v>
      </c>
      <c r="AN82" s="19" t="s">
        <v>75</v>
      </c>
      <c r="AO82" s="19" t="s">
        <v>889</v>
      </c>
      <c r="AP82" s="48">
        <v>17823536130</v>
      </c>
    </row>
    <row r="83" s="5" customFormat="1" ht="67.5" spans="1:42">
      <c r="A83" s="19">
        <v>76</v>
      </c>
      <c r="B83" s="20" t="s">
        <v>890</v>
      </c>
      <c r="C83" s="28" t="s">
        <v>181</v>
      </c>
      <c r="D83" s="19" t="s">
        <v>182</v>
      </c>
      <c r="E83" s="29" t="s">
        <v>891</v>
      </c>
      <c r="F83" s="19" t="s">
        <v>59</v>
      </c>
      <c r="G83" s="19" t="s">
        <v>865</v>
      </c>
      <c r="H83" s="21" t="s">
        <v>892</v>
      </c>
      <c r="I83" s="21" t="s">
        <v>893</v>
      </c>
      <c r="J83" s="21" t="s">
        <v>894</v>
      </c>
      <c r="K83" s="19" t="s">
        <v>895</v>
      </c>
      <c r="L83" s="19" t="s">
        <v>383</v>
      </c>
      <c r="M83" s="19" t="s">
        <v>446</v>
      </c>
      <c r="N83" s="19" t="s">
        <v>896</v>
      </c>
      <c r="O83" s="19" t="s">
        <v>897</v>
      </c>
      <c r="P83" s="19" t="s">
        <v>898</v>
      </c>
      <c r="Q83" s="19" t="s">
        <v>294</v>
      </c>
      <c r="R83" s="19" t="s">
        <v>449</v>
      </c>
      <c r="S83" s="19" t="s">
        <v>143</v>
      </c>
      <c r="T83" s="19" t="s">
        <v>823</v>
      </c>
      <c r="U83" s="19">
        <v>2021</v>
      </c>
      <c r="V83" s="19" t="s">
        <v>824</v>
      </c>
      <c r="W83" s="19">
        <v>2021.5</v>
      </c>
      <c r="X83" s="19">
        <v>2021.12</v>
      </c>
      <c r="Y83" s="32">
        <f t="shared" si="1"/>
        <v>8</v>
      </c>
      <c r="Z83" s="32">
        <v>5</v>
      </c>
      <c r="AA83" s="32"/>
      <c r="AB83" s="32"/>
      <c r="AC83" s="32">
        <v>3</v>
      </c>
      <c r="AD83" s="19">
        <v>10</v>
      </c>
      <c r="AE83" s="19">
        <v>10</v>
      </c>
      <c r="AF83" s="19" t="s">
        <v>74</v>
      </c>
      <c r="AG83" s="19" t="s">
        <v>74</v>
      </c>
      <c r="AH83" s="19" t="s">
        <v>74</v>
      </c>
      <c r="AI83" s="19" t="s">
        <v>73</v>
      </c>
      <c r="AJ83" s="19" t="str">
        <f>VLOOKUP('[2]表1  区（县）2021年衔接资金项目总表'!$B$1:$B$65536,'[2]表1  区（县）2021年衔接资金项目总表'!$B$1:$H$65536,7,FALSE)</f>
        <v>是</v>
      </c>
      <c r="AK83" s="19" t="s">
        <v>74</v>
      </c>
      <c r="AL83" s="19" t="s">
        <v>75</v>
      </c>
      <c r="AM83" s="19" t="s">
        <v>74</v>
      </c>
      <c r="AN83" s="19" t="s">
        <v>75</v>
      </c>
      <c r="AO83" s="19" t="s">
        <v>825</v>
      </c>
      <c r="AP83" s="48">
        <v>13996780833</v>
      </c>
    </row>
    <row r="84" s="5" customFormat="1" ht="121.5" spans="1:42">
      <c r="A84" s="19">
        <v>77</v>
      </c>
      <c r="B84" s="20" t="s">
        <v>899</v>
      </c>
      <c r="C84" s="22" t="s">
        <v>56</v>
      </c>
      <c r="D84" s="24" t="s">
        <v>507</v>
      </c>
      <c r="E84" s="21" t="s">
        <v>900</v>
      </c>
      <c r="F84" s="19" t="s">
        <v>59</v>
      </c>
      <c r="G84" s="19" t="s">
        <v>901</v>
      </c>
      <c r="H84" s="21" t="s">
        <v>902</v>
      </c>
      <c r="I84" s="21" t="s">
        <v>903</v>
      </c>
      <c r="J84" s="21" t="s">
        <v>904</v>
      </c>
      <c r="K84" s="19" t="s">
        <v>905</v>
      </c>
      <c r="L84" s="19" t="s">
        <v>291</v>
      </c>
      <c r="M84" s="19" t="s">
        <v>857</v>
      </c>
      <c r="N84" s="19" t="s">
        <v>906</v>
      </c>
      <c r="O84" s="19" t="s">
        <v>907</v>
      </c>
      <c r="P84" s="19" t="s">
        <v>908</v>
      </c>
      <c r="Q84" s="19" t="s">
        <v>294</v>
      </c>
      <c r="R84" s="19" t="s">
        <v>126</v>
      </c>
      <c r="S84" s="19" t="s">
        <v>143</v>
      </c>
      <c r="T84" s="19" t="s">
        <v>909</v>
      </c>
      <c r="U84" s="19">
        <v>2021</v>
      </c>
      <c r="V84" s="19" t="s">
        <v>73</v>
      </c>
      <c r="W84" s="19">
        <v>2021.7</v>
      </c>
      <c r="X84" s="19">
        <v>2021.12</v>
      </c>
      <c r="Y84" s="32">
        <f t="shared" si="1"/>
        <v>31.28</v>
      </c>
      <c r="Z84" s="32">
        <v>20</v>
      </c>
      <c r="AA84" s="32"/>
      <c r="AB84" s="32"/>
      <c r="AC84" s="32">
        <v>11.28</v>
      </c>
      <c r="AD84" s="19">
        <v>185</v>
      </c>
      <c r="AE84" s="19">
        <v>16</v>
      </c>
      <c r="AF84" s="19" t="s">
        <v>74</v>
      </c>
      <c r="AG84" s="19" t="s">
        <v>74</v>
      </c>
      <c r="AH84" s="19" t="s">
        <v>74</v>
      </c>
      <c r="AI84" s="19" t="s">
        <v>73</v>
      </c>
      <c r="AJ84" s="19" t="str">
        <f>VLOOKUP('[2]表1  区（县）2021年衔接资金项目总表'!$B$1:$B$65536,'[2]表1  区（县）2021年衔接资金项目总表'!$B$1:$H$65536,7,FALSE)</f>
        <v>否</v>
      </c>
      <c r="AK84" s="19" t="s">
        <v>74</v>
      </c>
      <c r="AL84" s="19" t="s">
        <v>75</v>
      </c>
      <c r="AM84" s="19" t="s">
        <v>74</v>
      </c>
      <c r="AN84" s="19" t="s">
        <v>75</v>
      </c>
      <c r="AO84" s="19" t="s">
        <v>910</v>
      </c>
      <c r="AP84" s="48">
        <v>18325051358</v>
      </c>
    </row>
    <row r="85" s="5" customFormat="1" ht="283.5" spans="1:42">
      <c r="A85" s="19">
        <v>78</v>
      </c>
      <c r="B85" s="20" t="s">
        <v>911</v>
      </c>
      <c r="C85" s="19" t="s">
        <v>56</v>
      </c>
      <c r="D85" s="68" t="s">
        <v>57</v>
      </c>
      <c r="E85" s="21" t="s">
        <v>912</v>
      </c>
      <c r="F85" s="19" t="s">
        <v>59</v>
      </c>
      <c r="G85" s="19" t="s">
        <v>913</v>
      </c>
      <c r="H85" s="21" t="s">
        <v>914</v>
      </c>
      <c r="I85" s="21" t="s">
        <v>915</v>
      </c>
      <c r="J85" s="21" t="s">
        <v>916</v>
      </c>
      <c r="K85" s="19" t="s">
        <v>917</v>
      </c>
      <c r="L85" s="19" t="s">
        <v>291</v>
      </c>
      <c r="M85" s="19" t="s">
        <v>857</v>
      </c>
      <c r="N85" s="19" t="s">
        <v>918</v>
      </c>
      <c r="O85" s="19" t="s">
        <v>919</v>
      </c>
      <c r="P85" s="19" t="s">
        <v>920</v>
      </c>
      <c r="Q85" s="19" t="s">
        <v>921</v>
      </c>
      <c r="R85" s="19" t="s">
        <v>126</v>
      </c>
      <c r="S85" s="19" t="s">
        <v>143</v>
      </c>
      <c r="T85" s="19" t="s">
        <v>909</v>
      </c>
      <c r="U85" s="19">
        <v>2021</v>
      </c>
      <c r="V85" s="19" t="s">
        <v>73</v>
      </c>
      <c r="W85" s="19">
        <v>2021.7</v>
      </c>
      <c r="X85" s="19">
        <v>2021.12</v>
      </c>
      <c r="Y85" s="32">
        <f t="shared" si="1"/>
        <v>80.54</v>
      </c>
      <c r="Z85" s="32">
        <v>53</v>
      </c>
      <c r="AA85" s="32"/>
      <c r="AB85" s="32"/>
      <c r="AC85" s="32">
        <v>27.54</v>
      </c>
      <c r="AD85" s="19">
        <v>189</v>
      </c>
      <c r="AE85" s="19">
        <v>11</v>
      </c>
      <c r="AF85" s="19" t="s">
        <v>74</v>
      </c>
      <c r="AG85" s="19" t="s">
        <v>74</v>
      </c>
      <c r="AH85" s="19" t="s">
        <v>74</v>
      </c>
      <c r="AI85" s="19" t="s">
        <v>73</v>
      </c>
      <c r="AJ85" s="19" t="str">
        <f>VLOOKUP('[2]表1  区（县）2021年衔接资金项目总表'!$B$1:$B$65536,'[2]表1  区（县）2021年衔接资金项目总表'!$B$1:$H$65536,7,FALSE)</f>
        <v>否</v>
      </c>
      <c r="AK85" s="19" t="s">
        <v>73</v>
      </c>
      <c r="AL85" s="19" t="s">
        <v>922</v>
      </c>
      <c r="AM85" s="19" t="s">
        <v>73</v>
      </c>
      <c r="AN85" s="19" t="s">
        <v>922</v>
      </c>
      <c r="AO85" s="40" t="s">
        <v>923</v>
      </c>
      <c r="AP85" s="48">
        <v>13996386817</v>
      </c>
    </row>
    <row r="86" s="5" customFormat="1" ht="54" spans="1:42">
      <c r="A86" s="19">
        <v>79</v>
      </c>
      <c r="B86" s="20" t="s">
        <v>924</v>
      </c>
      <c r="C86" s="28" t="s">
        <v>56</v>
      </c>
      <c r="D86" s="19" t="s">
        <v>703</v>
      </c>
      <c r="E86" s="21" t="s">
        <v>925</v>
      </c>
      <c r="F86" s="19" t="s">
        <v>59</v>
      </c>
      <c r="G86" s="19" t="s">
        <v>926</v>
      </c>
      <c r="H86" s="21" t="s">
        <v>927</v>
      </c>
      <c r="I86" s="21" t="s">
        <v>915</v>
      </c>
      <c r="J86" s="21" t="s">
        <v>928</v>
      </c>
      <c r="K86" s="19" t="s">
        <v>929</v>
      </c>
      <c r="L86" s="19" t="s">
        <v>291</v>
      </c>
      <c r="M86" s="19" t="s">
        <v>857</v>
      </c>
      <c r="N86" s="19" t="s">
        <v>930</v>
      </c>
      <c r="O86" s="19" t="s">
        <v>931</v>
      </c>
      <c r="P86" s="19" t="s">
        <v>932</v>
      </c>
      <c r="Q86" s="19" t="s">
        <v>921</v>
      </c>
      <c r="R86" s="19" t="s">
        <v>126</v>
      </c>
      <c r="S86" s="19" t="s">
        <v>143</v>
      </c>
      <c r="T86" s="19" t="s">
        <v>909</v>
      </c>
      <c r="U86" s="19">
        <v>2021</v>
      </c>
      <c r="V86" s="19" t="s">
        <v>73</v>
      </c>
      <c r="W86" s="19">
        <v>2021.7</v>
      </c>
      <c r="X86" s="19">
        <v>2021.12</v>
      </c>
      <c r="Y86" s="32">
        <f t="shared" si="1"/>
        <v>40</v>
      </c>
      <c r="Z86" s="32">
        <v>40</v>
      </c>
      <c r="AA86" s="32"/>
      <c r="AB86" s="32"/>
      <c r="AC86" s="32"/>
      <c r="AD86" s="19">
        <v>151</v>
      </c>
      <c r="AE86" s="19">
        <v>5</v>
      </c>
      <c r="AF86" s="19" t="s">
        <v>74</v>
      </c>
      <c r="AG86" s="19" t="s">
        <v>74</v>
      </c>
      <c r="AH86" s="19" t="s">
        <v>74</v>
      </c>
      <c r="AI86" s="19" t="s">
        <v>73</v>
      </c>
      <c r="AJ86" s="19" t="str">
        <f>VLOOKUP('[2]表1  区（县）2021年衔接资金项目总表'!$B$1:$B$65536,'[2]表1  区（县）2021年衔接资金项目总表'!$B$1:$H$65536,7,FALSE)</f>
        <v>是</v>
      </c>
      <c r="AK86" s="19" t="s">
        <v>74</v>
      </c>
      <c r="AL86" s="19" t="s">
        <v>75</v>
      </c>
      <c r="AM86" s="19" t="s">
        <v>74</v>
      </c>
      <c r="AN86" s="19" t="s">
        <v>75</v>
      </c>
      <c r="AO86" s="40" t="s">
        <v>933</v>
      </c>
      <c r="AP86" s="48">
        <v>13996714999</v>
      </c>
    </row>
    <row r="87" s="5" customFormat="1" ht="94.5" spans="1:42">
      <c r="A87" s="19">
        <v>80</v>
      </c>
      <c r="B87" s="20" t="s">
        <v>934</v>
      </c>
      <c r="C87" s="28" t="s">
        <v>56</v>
      </c>
      <c r="D87" s="19" t="s">
        <v>703</v>
      </c>
      <c r="E87" s="21" t="s">
        <v>935</v>
      </c>
      <c r="F87" s="19" t="s">
        <v>59</v>
      </c>
      <c r="G87" s="19" t="s">
        <v>926</v>
      </c>
      <c r="H87" s="21" t="s">
        <v>936</v>
      </c>
      <c r="I87" s="21" t="s">
        <v>915</v>
      </c>
      <c r="J87" s="21" t="s">
        <v>937</v>
      </c>
      <c r="K87" s="19" t="s">
        <v>938</v>
      </c>
      <c r="L87" s="19" t="s">
        <v>291</v>
      </c>
      <c r="M87" s="19" t="s">
        <v>857</v>
      </c>
      <c r="N87" s="19" t="s">
        <v>939</v>
      </c>
      <c r="O87" s="19" t="s">
        <v>931</v>
      </c>
      <c r="P87" s="19" t="s">
        <v>940</v>
      </c>
      <c r="Q87" s="28" t="s">
        <v>921</v>
      </c>
      <c r="R87" s="19" t="s">
        <v>126</v>
      </c>
      <c r="S87" s="19" t="s">
        <v>143</v>
      </c>
      <c r="T87" s="19" t="s">
        <v>941</v>
      </c>
      <c r="U87" s="19">
        <v>2021</v>
      </c>
      <c r="V87" s="19" t="s">
        <v>73</v>
      </c>
      <c r="W87" s="19">
        <v>2021.11</v>
      </c>
      <c r="X87" s="19">
        <v>2021</v>
      </c>
      <c r="Y87" s="32">
        <f t="shared" si="1"/>
        <v>30.5</v>
      </c>
      <c r="Z87" s="32">
        <v>30.5</v>
      </c>
      <c r="AA87" s="32"/>
      <c r="AB87" s="32"/>
      <c r="AC87" s="32"/>
      <c r="AD87" s="19">
        <v>285</v>
      </c>
      <c r="AE87" s="19">
        <v>13</v>
      </c>
      <c r="AF87" s="19" t="s">
        <v>74</v>
      </c>
      <c r="AG87" s="19" t="s">
        <v>74</v>
      </c>
      <c r="AH87" s="19" t="s">
        <v>74</v>
      </c>
      <c r="AI87" s="19" t="s">
        <v>73</v>
      </c>
      <c r="AJ87" s="19" t="str">
        <f>VLOOKUP('[2]表1  区（县）2021年衔接资金项目总表'!$B$1:$B$65536,'[2]表1  区（县）2021年衔接资金项目总表'!$B$1:$H$65536,7,FALSE)</f>
        <v>是</v>
      </c>
      <c r="AK87" s="19" t="s">
        <v>74</v>
      </c>
      <c r="AL87" s="19" t="s">
        <v>75</v>
      </c>
      <c r="AM87" s="19" t="s">
        <v>74</v>
      </c>
      <c r="AN87" s="19" t="s">
        <v>75</v>
      </c>
      <c r="AO87" s="40" t="s">
        <v>933</v>
      </c>
      <c r="AP87" s="48">
        <v>13996714999</v>
      </c>
    </row>
    <row r="88" s="5" customFormat="1" ht="121.5" spans="1:42">
      <c r="A88" s="19">
        <v>81</v>
      </c>
      <c r="B88" s="20" t="s">
        <v>942</v>
      </c>
      <c r="C88" s="28" t="s">
        <v>56</v>
      </c>
      <c r="D88" s="19" t="s">
        <v>703</v>
      </c>
      <c r="E88" s="21" t="s">
        <v>943</v>
      </c>
      <c r="F88" s="19" t="s">
        <v>59</v>
      </c>
      <c r="G88" s="19" t="s">
        <v>944</v>
      </c>
      <c r="H88" s="21" t="s">
        <v>945</v>
      </c>
      <c r="I88" s="21" t="s">
        <v>946</v>
      </c>
      <c r="J88" s="21" t="s">
        <v>947</v>
      </c>
      <c r="K88" s="19" t="s">
        <v>948</v>
      </c>
      <c r="L88" s="19" t="s">
        <v>291</v>
      </c>
      <c r="M88" s="19" t="s">
        <v>857</v>
      </c>
      <c r="N88" s="19" t="s">
        <v>949</v>
      </c>
      <c r="O88" s="19" t="s">
        <v>950</v>
      </c>
      <c r="P88" s="19" t="s">
        <v>951</v>
      </c>
      <c r="Q88" s="19" t="s">
        <v>921</v>
      </c>
      <c r="R88" s="19" t="s">
        <v>126</v>
      </c>
      <c r="S88" s="19" t="s">
        <v>143</v>
      </c>
      <c r="T88" s="19" t="s">
        <v>909</v>
      </c>
      <c r="U88" s="19">
        <v>2021</v>
      </c>
      <c r="V88" s="19" t="s">
        <v>73</v>
      </c>
      <c r="W88" s="19">
        <v>2021.7</v>
      </c>
      <c r="X88" s="19">
        <v>2021.12</v>
      </c>
      <c r="Y88" s="32">
        <f t="shared" si="1"/>
        <v>22</v>
      </c>
      <c r="Z88" s="32">
        <v>14</v>
      </c>
      <c r="AA88" s="32"/>
      <c r="AB88" s="32"/>
      <c r="AC88" s="32">
        <v>8</v>
      </c>
      <c r="AD88" s="19">
        <v>45</v>
      </c>
      <c r="AE88" s="19">
        <v>7</v>
      </c>
      <c r="AF88" s="19" t="s">
        <v>74</v>
      </c>
      <c r="AG88" s="19" t="s">
        <v>74</v>
      </c>
      <c r="AH88" s="19" t="s">
        <v>74</v>
      </c>
      <c r="AI88" s="19" t="s">
        <v>73</v>
      </c>
      <c r="AJ88" s="19" t="str">
        <f>VLOOKUP('[2]表1  区（县）2021年衔接资金项目总表'!$B$1:$B$65536,'[2]表1  区（县）2021年衔接资金项目总表'!$B$1:$H$65536,7,FALSE)</f>
        <v>是</v>
      </c>
      <c r="AK88" s="19" t="s">
        <v>74</v>
      </c>
      <c r="AL88" s="19" t="s">
        <v>75</v>
      </c>
      <c r="AM88" s="19" t="s">
        <v>74</v>
      </c>
      <c r="AN88" s="19" t="s">
        <v>75</v>
      </c>
      <c r="AO88" s="40" t="s">
        <v>952</v>
      </c>
      <c r="AP88" s="48">
        <v>15803627795</v>
      </c>
    </row>
    <row r="89" s="5" customFormat="1" ht="121.5" spans="1:42">
      <c r="A89" s="19">
        <v>82</v>
      </c>
      <c r="B89" s="20" t="s">
        <v>953</v>
      </c>
      <c r="C89" s="28" t="s">
        <v>181</v>
      </c>
      <c r="D89" s="19" t="s">
        <v>182</v>
      </c>
      <c r="E89" s="29" t="s">
        <v>954</v>
      </c>
      <c r="F89" s="19" t="s">
        <v>59</v>
      </c>
      <c r="G89" s="19" t="s">
        <v>955</v>
      </c>
      <c r="H89" s="21" t="s">
        <v>956</v>
      </c>
      <c r="I89" s="21" t="s">
        <v>957</v>
      </c>
      <c r="J89" s="21" t="s">
        <v>958</v>
      </c>
      <c r="K89" s="19" t="s">
        <v>959</v>
      </c>
      <c r="L89" s="19" t="s">
        <v>291</v>
      </c>
      <c r="M89" s="19" t="s">
        <v>857</v>
      </c>
      <c r="N89" s="19" t="s">
        <v>960</v>
      </c>
      <c r="O89" s="19" t="s">
        <v>961</v>
      </c>
      <c r="P89" s="19" t="s">
        <v>962</v>
      </c>
      <c r="Q89" s="19" t="s">
        <v>921</v>
      </c>
      <c r="R89" s="19" t="s">
        <v>126</v>
      </c>
      <c r="S89" s="19" t="s">
        <v>143</v>
      </c>
      <c r="T89" s="19" t="s">
        <v>909</v>
      </c>
      <c r="U89" s="19">
        <v>2021</v>
      </c>
      <c r="V89" s="19" t="s">
        <v>73</v>
      </c>
      <c r="W89" s="19">
        <v>2021.5</v>
      </c>
      <c r="X89" s="19">
        <v>2021.7</v>
      </c>
      <c r="Y89" s="32">
        <f t="shared" si="1"/>
        <v>8</v>
      </c>
      <c r="Z89" s="32">
        <v>5</v>
      </c>
      <c r="AA89" s="32"/>
      <c r="AB89" s="32"/>
      <c r="AC89" s="32">
        <v>3</v>
      </c>
      <c r="AD89" s="19">
        <v>266</v>
      </c>
      <c r="AE89" s="19">
        <v>22</v>
      </c>
      <c r="AF89" s="19" t="s">
        <v>74</v>
      </c>
      <c r="AG89" s="19" t="s">
        <v>74</v>
      </c>
      <c r="AH89" s="19" t="s">
        <v>74</v>
      </c>
      <c r="AI89" s="19" t="s">
        <v>73</v>
      </c>
      <c r="AJ89" s="19" t="str">
        <f>VLOOKUP('[2]表1  区（县）2021年衔接资金项目总表'!$B$1:$B$65536,'[2]表1  区（县）2021年衔接资金项目总表'!$B$1:$H$65536,7,FALSE)</f>
        <v>是</v>
      </c>
      <c r="AK89" s="19" t="s">
        <v>74</v>
      </c>
      <c r="AL89" s="19" t="s">
        <v>75</v>
      </c>
      <c r="AM89" s="19" t="s">
        <v>74</v>
      </c>
      <c r="AN89" s="19" t="s">
        <v>75</v>
      </c>
      <c r="AO89" s="40" t="s">
        <v>963</v>
      </c>
      <c r="AP89" s="48">
        <v>15310116328</v>
      </c>
    </row>
    <row r="90" s="5" customFormat="1" ht="108" spans="1:42">
      <c r="A90" s="19">
        <v>83</v>
      </c>
      <c r="B90" s="20" t="s">
        <v>964</v>
      </c>
      <c r="C90" s="28" t="s">
        <v>56</v>
      </c>
      <c r="D90" s="19" t="s">
        <v>703</v>
      </c>
      <c r="E90" s="22" t="s">
        <v>965</v>
      </c>
      <c r="F90" s="19" t="s">
        <v>59</v>
      </c>
      <c r="G90" s="19" t="s">
        <v>966</v>
      </c>
      <c r="H90" s="21" t="s">
        <v>967</v>
      </c>
      <c r="I90" s="69" t="s">
        <v>968</v>
      </c>
      <c r="J90" s="21" t="s">
        <v>969</v>
      </c>
      <c r="K90" s="19" t="s">
        <v>970</v>
      </c>
      <c r="L90" s="19" t="s">
        <v>291</v>
      </c>
      <c r="M90" s="28" t="s">
        <v>857</v>
      </c>
      <c r="N90" s="19" t="s">
        <v>971</v>
      </c>
      <c r="O90" s="19" t="s">
        <v>972</v>
      </c>
      <c r="P90" s="19" t="s">
        <v>973</v>
      </c>
      <c r="Q90" s="28" t="s">
        <v>101</v>
      </c>
      <c r="R90" s="42">
        <v>1</v>
      </c>
      <c r="S90" s="19" t="s">
        <v>143</v>
      </c>
      <c r="T90" s="19" t="s">
        <v>909</v>
      </c>
      <c r="U90" s="19">
        <v>2021</v>
      </c>
      <c r="V90" s="19" t="s">
        <v>73</v>
      </c>
      <c r="W90" s="19">
        <v>2021.5</v>
      </c>
      <c r="X90" s="19">
        <v>2021.11</v>
      </c>
      <c r="Y90" s="32">
        <f t="shared" si="1"/>
        <v>125</v>
      </c>
      <c r="Z90" s="32">
        <v>10</v>
      </c>
      <c r="AA90" s="32"/>
      <c r="AB90" s="32"/>
      <c r="AC90" s="32">
        <v>115</v>
      </c>
      <c r="AD90" s="19">
        <v>180</v>
      </c>
      <c r="AE90" s="19">
        <v>138</v>
      </c>
      <c r="AF90" s="19" t="s">
        <v>74</v>
      </c>
      <c r="AG90" s="19" t="s">
        <v>74</v>
      </c>
      <c r="AH90" s="19" t="s">
        <v>74</v>
      </c>
      <c r="AI90" s="19" t="s">
        <v>73</v>
      </c>
      <c r="AJ90" s="19" t="str">
        <f>VLOOKUP('[2]表1  区（县）2021年衔接资金项目总表'!$B$1:$B$65536,'[2]表1  区（县）2021年衔接资金项目总表'!$B$1:$H$65536,7,FALSE)</f>
        <v>是</v>
      </c>
      <c r="AK90" s="19" t="s">
        <v>74</v>
      </c>
      <c r="AL90" s="19" t="s">
        <v>75</v>
      </c>
      <c r="AM90" s="19" t="s">
        <v>74</v>
      </c>
      <c r="AN90" s="19" t="s">
        <v>75</v>
      </c>
      <c r="AO90" s="19" t="s">
        <v>974</v>
      </c>
      <c r="AP90" s="48">
        <v>18996806698</v>
      </c>
    </row>
    <row r="91" s="5" customFormat="1" ht="81" spans="1:42">
      <c r="A91" s="19">
        <v>84</v>
      </c>
      <c r="B91" s="20" t="s">
        <v>975</v>
      </c>
      <c r="C91" s="22" t="s">
        <v>78</v>
      </c>
      <c r="D91" s="22" t="s">
        <v>57</v>
      </c>
      <c r="E91" s="21" t="s">
        <v>976</v>
      </c>
      <c r="F91" s="19" t="s">
        <v>59</v>
      </c>
      <c r="G91" s="19" t="s">
        <v>977</v>
      </c>
      <c r="H91" s="21" t="s">
        <v>978</v>
      </c>
      <c r="I91" s="21" t="s">
        <v>979</v>
      </c>
      <c r="J91" s="21" t="s">
        <v>980</v>
      </c>
      <c r="K91" s="19" t="s">
        <v>981</v>
      </c>
      <c r="L91" s="19" t="s">
        <v>291</v>
      </c>
      <c r="M91" s="19" t="s">
        <v>982</v>
      </c>
      <c r="N91" s="19" t="s">
        <v>983</v>
      </c>
      <c r="O91" s="19" t="s">
        <v>763</v>
      </c>
      <c r="P91" s="19" t="s">
        <v>984</v>
      </c>
      <c r="Q91" s="19" t="s">
        <v>985</v>
      </c>
      <c r="R91" s="19" t="s">
        <v>449</v>
      </c>
      <c r="S91" s="19" t="s">
        <v>143</v>
      </c>
      <c r="T91" s="19" t="s">
        <v>986</v>
      </c>
      <c r="U91" s="19">
        <v>2021</v>
      </c>
      <c r="V91" s="19" t="s">
        <v>73</v>
      </c>
      <c r="W91" s="19">
        <v>2021.5</v>
      </c>
      <c r="X91" s="19">
        <v>2021.11</v>
      </c>
      <c r="Y91" s="32">
        <f t="shared" si="1"/>
        <v>190</v>
      </c>
      <c r="Z91" s="32">
        <v>190</v>
      </c>
      <c r="AA91" s="32"/>
      <c r="AB91" s="32">
        <v>0</v>
      </c>
      <c r="AC91" s="32">
        <v>0</v>
      </c>
      <c r="AD91" s="19">
        <v>329</v>
      </c>
      <c r="AE91" s="19">
        <v>27</v>
      </c>
      <c r="AF91" s="19" t="s">
        <v>73</v>
      </c>
      <c r="AG91" s="19" t="s">
        <v>74</v>
      </c>
      <c r="AH91" s="19" t="s">
        <v>74</v>
      </c>
      <c r="AI91" s="19" t="s">
        <v>73</v>
      </c>
      <c r="AJ91" s="19" t="str">
        <f>VLOOKUP('[2]表1  区（县）2021年衔接资金项目总表'!$B$1:$B$65536,'[2]表1  区（县）2021年衔接资金项目总表'!$B$1:$H$65536,7,FALSE)</f>
        <v>是</v>
      </c>
      <c r="AK91" s="19" t="s">
        <v>74</v>
      </c>
      <c r="AL91" s="19" t="s">
        <v>75</v>
      </c>
      <c r="AM91" s="19" t="s">
        <v>74</v>
      </c>
      <c r="AN91" s="19" t="s">
        <v>75</v>
      </c>
      <c r="AO91" s="19" t="s">
        <v>987</v>
      </c>
      <c r="AP91" s="48">
        <v>13896741718</v>
      </c>
    </row>
    <row r="92" s="5" customFormat="1" ht="94.5" spans="1:42">
      <c r="A92" s="19">
        <v>85</v>
      </c>
      <c r="B92" s="20" t="s">
        <v>988</v>
      </c>
      <c r="C92" s="28" t="s">
        <v>181</v>
      </c>
      <c r="D92" s="19" t="s">
        <v>182</v>
      </c>
      <c r="E92" s="21" t="s">
        <v>989</v>
      </c>
      <c r="F92" s="19" t="s">
        <v>59</v>
      </c>
      <c r="G92" s="19" t="s">
        <v>990</v>
      </c>
      <c r="H92" s="69" t="s">
        <v>991</v>
      </c>
      <c r="I92" s="21" t="s">
        <v>992</v>
      </c>
      <c r="J92" s="21" t="s">
        <v>993</v>
      </c>
      <c r="K92" s="19" t="s">
        <v>989</v>
      </c>
      <c r="L92" s="19" t="s">
        <v>408</v>
      </c>
      <c r="M92" s="19" t="s">
        <v>409</v>
      </c>
      <c r="N92" s="19" t="s">
        <v>994</v>
      </c>
      <c r="O92" s="19" t="s">
        <v>995</v>
      </c>
      <c r="P92" s="19" t="s">
        <v>996</v>
      </c>
      <c r="Q92" s="19" t="s">
        <v>997</v>
      </c>
      <c r="R92" s="19" t="s">
        <v>998</v>
      </c>
      <c r="S92" s="19" t="s">
        <v>143</v>
      </c>
      <c r="T92" s="19" t="s">
        <v>986</v>
      </c>
      <c r="U92" s="19">
        <v>2021</v>
      </c>
      <c r="V92" s="19" t="s">
        <v>73</v>
      </c>
      <c r="W92" s="19">
        <v>2021.5</v>
      </c>
      <c r="X92" s="19">
        <v>2021.11</v>
      </c>
      <c r="Y92" s="32">
        <f t="shared" si="1"/>
        <v>22.75</v>
      </c>
      <c r="Z92" s="32">
        <v>10</v>
      </c>
      <c r="AA92" s="32"/>
      <c r="AB92" s="32">
        <v>0</v>
      </c>
      <c r="AC92" s="32">
        <v>12.75</v>
      </c>
      <c r="AD92" s="19">
        <v>12</v>
      </c>
      <c r="AE92" s="19">
        <v>12</v>
      </c>
      <c r="AF92" s="19" t="s">
        <v>74</v>
      </c>
      <c r="AG92" s="19" t="s">
        <v>74</v>
      </c>
      <c r="AH92" s="19" t="s">
        <v>74</v>
      </c>
      <c r="AI92" s="19" t="s">
        <v>73</v>
      </c>
      <c r="AJ92" s="19" t="str">
        <f>VLOOKUP('[2]表1  区（县）2021年衔接资金项目总表'!$B$1:$B$65536,'[2]表1  区（县）2021年衔接资金项目总表'!$B$1:$H$65536,7,FALSE)</f>
        <v>是</v>
      </c>
      <c r="AK92" s="19" t="s">
        <v>74</v>
      </c>
      <c r="AL92" s="19" t="s">
        <v>75</v>
      </c>
      <c r="AM92" s="19" t="s">
        <v>74</v>
      </c>
      <c r="AN92" s="19" t="s">
        <v>75</v>
      </c>
      <c r="AO92" s="19" t="s">
        <v>987</v>
      </c>
      <c r="AP92" s="48">
        <v>13896741718</v>
      </c>
    </row>
    <row r="93" s="5" customFormat="1" ht="94.5" spans="1:42">
      <c r="A93" s="19">
        <v>86</v>
      </c>
      <c r="B93" s="20" t="s">
        <v>999</v>
      </c>
      <c r="C93" s="28" t="s">
        <v>56</v>
      </c>
      <c r="D93" s="19" t="s">
        <v>507</v>
      </c>
      <c r="E93" s="21" t="s">
        <v>1000</v>
      </c>
      <c r="F93" s="19" t="s">
        <v>59</v>
      </c>
      <c r="G93" s="19" t="s">
        <v>1001</v>
      </c>
      <c r="H93" s="21" t="s">
        <v>1002</v>
      </c>
      <c r="I93" s="21" t="s">
        <v>1003</v>
      </c>
      <c r="J93" s="21" t="s">
        <v>1004</v>
      </c>
      <c r="K93" s="19" t="s">
        <v>1005</v>
      </c>
      <c r="L93" s="19" t="s">
        <v>291</v>
      </c>
      <c r="M93" s="19" t="s">
        <v>188</v>
      </c>
      <c r="N93" s="19" t="s">
        <v>1006</v>
      </c>
      <c r="O93" s="19" t="s">
        <v>1007</v>
      </c>
      <c r="P93" s="19" t="s">
        <v>1008</v>
      </c>
      <c r="Q93" s="19" t="s">
        <v>294</v>
      </c>
      <c r="R93" s="19" t="s">
        <v>167</v>
      </c>
      <c r="S93" s="19" t="s">
        <v>143</v>
      </c>
      <c r="T93" s="19" t="s">
        <v>1009</v>
      </c>
      <c r="U93" s="19">
        <v>2021</v>
      </c>
      <c r="V93" s="19" t="s">
        <v>73</v>
      </c>
      <c r="W93" s="19">
        <v>2021.3</v>
      </c>
      <c r="X93" s="19">
        <v>2021.12</v>
      </c>
      <c r="Y93" s="32">
        <f t="shared" ref="Y93:Y137" si="2">Z93+AA93+AB93+AC93</f>
        <v>44</v>
      </c>
      <c r="Z93" s="32">
        <v>29</v>
      </c>
      <c r="AA93" s="32"/>
      <c r="AB93" s="32">
        <v>0</v>
      </c>
      <c r="AC93" s="32">
        <v>15</v>
      </c>
      <c r="AD93" s="19">
        <v>185</v>
      </c>
      <c r="AE93" s="19">
        <v>185</v>
      </c>
      <c r="AF93" s="19" t="s">
        <v>74</v>
      </c>
      <c r="AG93" s="19" t="s">
        <v>74</v>
      </c>
      <c r="AH93" s="19" t="s">
        <v>74</v>
      </c>
      <c r="AI93" s="19" t="s">
        <v>73</v>
      </c>
      <c r="AJ93" s="19" t="str">
        <f>VLOOKUP('[2]表1  区（县）2021年衔接资金项目总表'!$B$1:$B$65536,'[2]表1  区（县）2021年衔接资金项目总表'!$B$1:$H$65536,7,FALSE)</f>
        <v>是</v>
      </c>
      <c r="AK93" s="19" t="s">
        <v>74</v>
      </c>
      <c r="AL93" s="19" t="s">
        <v>75</v>
      </c>
      <c r="AM93" s="19" t="s">
        <v>74</v>
      </c>
      <c r="AN93" s="19" t="s">
        <v>75</v>
      </c>
      <c r="AO93" s="19" t="s">
        <v>1010</v>
      </c>
      <c r="AP93" s="48">
        <v>71434199</v>
      </c>
    </row>
    <row r="94" s="5" customFormat="1" ht="229.5" spans="1:42">
      <c r="A94" s="19">
        <v>87</v>
      </c>
      <c r="B94" s="20" t="s">
        <v>1011</v>
      </c>
      <c r="C94" s="28" t="s">
        <v>56</v>
      </c>
      <c r="D94" s="19" t="s">
        <v>703</v>
      </c>
      <c r="E94" s="22" t="s">
        <v>1012</v>
      </c>
      <c r="F94" s="19" t="s">
        <v>59</v>
      </c>
      <c r="G94" s="19" t="s">
        <v>1013</v>
      </c>
      <c r="H94" s="21" t="s">
        <v>1014</v>
      </c>
      <c r="I94" s="21" t="s">
        <v>1015</v>
      </c>
      <c r="J94" s="21" t="s">
        <v>1016</v>
      </c>
      <c r="K94" s="19" t="s">
        <v>1017</v>
      </c>
      <c r="L94" s="19" t="s">
        <v>291</v>
      </c>
      <c r="M94" s="19" t="s">
        <v>188</v>
      </c>
      <c r="N94" s="19" t="s">
        <v>1018</v>
      </c>
      <c r="O94" s="19" t="s">
        <v>1019</v>
      </c>
      <c r="P94" s="19" t="s">
        <v>1020</v>
      </c>
      <c r="Q94" s="19" t="s">
        <v>294</v>
      </c>
      <c r="R94" s="19" t="s">
        <v>167</v>
      </c>
      <c r="S94" s="19" t="s">
        <v>143</v>
      </c>
      <c r="T94" s="19" t="s">
        <v>1009</v>
      </c>
      <c r="U94" s="19">
        <v>2021</v>
      </c>
      <c r="V94" s="19" t="s">
        <v>73</v>
      </c>
      <c r="W94" s="19">
        <v>2021.4</v>
      </c>
      <c r="X94" s="19">
        <v>2021.7</v>
      </c>
      <c r="Y94" s="32">
        <f t="shared" si="2"/>
        <v>10.1</v>
      </c>
      <c r="Z94" s="32">
        <v>5</v>
      </c>
      <c r="AA94" s="32"/>
      <c r="AB94" s="32">
        <v>0</v>
      </c>
      <c r="AC94" s="32">
        <v>5.1</v>
      </c>
      <c r="AD94" s="19">
        <v>33</v>
      </c>
      <c r="AE94" s="19">
        <v>33</v>
      </c>
      <c r="AF94" s="19" t="s">
        <v>74</v>
      </c>
      <c r="AG94" s="19" t="s">
        <v>74</v>
      </c>
      <c r="AH94" s="19" t="s">
        <v>74</v>
      </c>
      <c r="AI94" s="19" t="s">
        <v>73</v>
      </c>
      <c r="AJ94" s="19" t="str">
        <f>VLOOKUP('[2]表1  区（县）2021年衔接资金项目总表'!$B$1:$B$65536,'[2]表1  区（县）2021年衔接资金项目总表'!$B$1:$H$65536,7,FALSE)</f>
        <v>否</v>
      </c>
      <c r="AK94" s="19" t="s">
        <v>74</v>
      </c>
      <c r="AL94" s="19" t="s">
        <v>75</v>
      </c>
      <c r="AM94" s="19" t="s">
        <v>74</v>
      </c>
      <c r="AN94" s="19" t="s">
        <v>75</v>
      </c>
      <c r="AO94" s="19" t="s">
        <v>1010</v>
      </c>
      <c r="AP94" s="48">
        <v>71434199</v>
      </c>
    </row>
    <row r="95" s="5" customFormat="1" ht="81" spans="1:42">
      <c r="A95" s="19">
        <v>88</v>
      </c>
      <c r="B95" s="20" t="s">
        <v>1021</v>
      </c>
      <c r="C95" s="28" t="s">
        <v>181</v>
      </c>
      <c r="D95" s="19" t="s">
        <v>182</v>
      </c>
      <c r="E95" s="29" t="s">
        <v>1022</v>
      </c>
      <c r="F95" s="19" t="s">
        <v>59</v>
      </c>
      <c r="G95" s="19" t="s">
        <v>1023</v>
      </c>
      <c r="H95" s="21" t="s">
        <v>1024</v>
      </c>
      <c r="I95" s="21" t="s">
        <v>1025</v>
      </c>
      <c r="J95" s="21" t="s">
        <v>1026</v>
      </c>
      <c r="K95" s="19" t="s">
        <v>1027</v>
      </c>
      <c r="L95" s="19" t="s">
        <v>308</v>
      </c>
      <c r="M95" s="19" t="s">
        <v>744</v>
      </c>
      <c r="N95" s="19" t="s">
        <v>1028</v>
      </c>
      <c r="O95" s="19" t="s">
        <v>1029</v>
      </c>
      <c r="P95" s="19" t="s">
        <v>1030</v>
      </c>
      <c r="Q95" s="19" t="s">
        <v>567</v>
      </c>
      <c r="R95" s="19" t="s">
        <v>1031</v>
      </c>
      <c r="S95" s="19" t="s">
        <v>143</v>
      </c>
      <c r="T95" s="19" t="s">
        <v>1009</v>
      </c>
      <c r="U95" s="19">
        <v>2021</v>
      </c>
      <c r="V95" s="19" t="s">
        <v>73</v>
      </c>
      <c r="W95" s="19">
        <v>2021.5</v>
      </c>
      <c r="X95" s="19">
        <v>2021.7</v>
      </c>
      <c r="Y95" s="32">
        <f t="shared" si="2"/>
        <v>9</v>
      </c>
      <c r="Z95" s="32">
        <v>5</v>
      </c>
      <c r="AA95" s="32"/>
      <c r="AB95" s="32">
        <v>0</v>
      </c>
      <c r="AC95" s="32">
        <v>4</v>
      </c>
      <c r="AD95" s="19">
        <v>500</v>
      </c>
      <c r="AE95" s="19">
        <v>179</v>
      </c>
      <c r="AF95" s="19" t="s">
        <v>74</v>
      </c>
      <c r="AG95" s="19" t="s">
        <v>74</v>
      </c>
      <c r="AH95" s="19" t="s">
        <v>74</v>
      </c>
      <c r="AI95" s="19" t="s">
        <v>73</v>
      </c>
      <c r="AJ95" s="19" t="str">
        <f>VLOOKUP('[2]表1  区（县）2021年衔接资金项目总表'!$B$1:$B$65536,'[2]表1  区（县）2021年衔接资金项目总表'!$B$1:$H$65536,7,FALSE)</f>
        <v>否</v>
      </c>
      <c r="AK95" s="19" t="s">
        <v>74</v>
      </c>
      <c r="AL95" s="19" t="s">
        <v>75</v>
      </c>
      <c r="AM95" s="19" t="s">
        <v>74</v>
      </c>
      <c r="AN95" s="19" t="s">
        <v>75</v>
      </c>
      <c r="AO95" s="19" t="s">
        <v>1032</v>
      </c>
      <c r="AP95" s="48">
        <v>15823667356</v>
      </c>
    </row>
    <row r="96" s="5" customFormat="1" ht="94.5" spans="1:42">
      <c r="A96" s="19">
        <v>89</v>
      </c>
      <c r="B96" s="20" t="s">
        <v>1033</v>
      </c>
      <c r="C96" s="28" t="s">
        <v>78</v>
      </c>
      <c r="D96" s="19" t="s">
        <v>418</v>
      </c>
      <c r="E96" s="21" t="s">
        <v>1034</v>
      </c>
      <c r="F96" s="19" t="s">
        <v>59</v>
      </c>
      <c r="G96" s="19" t="s">
        <v>1035</v>
      </c>
      <c r="H96" s="21" t="s">
        <v>1036</v>
      </c>
      <c r="I96" s="74" t="s">
        <v>1037</v>
      </c>
      <c r="J96" s="21" t="s">
        <v>1034</v>
      </c>
      <c r="K96" s="19" t="s">
        <v>1038</v>
      </c>
      <c r="L96" s="19" t="s">
        <v>291</v>
      </c>
      <c r="M96" s="19" t="s">
        <v>188</v>
      </c>
      <c r="N96" s="19" t="s">
        <v>1039</v>
      </c>
      <c r="O96" s="19" t="s">
        <v>1040</v>
      </c>
      <c r="P96" s="19" t="s">
        <v>1041</v>
      </c>
      <c r="Q96" s="19" t="s">
        <v>1042</v>
      </c>
      <c r="R96" s="19" t="s">
        <v>167</v>
      </c>
      <c r="S96" s="19" t="s">
        <v>143</v>
      </c>
      <c r="T96" s="19" t="s">
        <v>1009</v>
      </c>
      <c r="U96" s="19">
        <v>2021</v>
      </c>
      <c r="V96" s="19" t="s">
        <v>73</v>
      </c>
      <c r="W96" s="19">
        <v>2021.6</v>
      </c>
      <c r="X96" s="19">
        <v>2021.12</v>
      </c>
      <c r="Y96" s="32">
        <f t="shared" si="2"/>
        <v>100.4</v>
      </c>
      <c r="Z96" s="32">
        <v>39</v>
      </c>
      <c r="AA96" s="32"/>
      <c r="AB96" s="32">
        <v>61.4</v>
      </c>
      <c r="AC96" s="32">
        <v>0</v>
      </c>
      <c r="AD96" s="19">
        <v>432</v>
      </c>
      <c r="AE96" s="19">
        <v>54</v>
      </c>
      <c r="AF96" s="19" t="s">
        <v>74</v>
      </c>
      <c r="AG96" s="19" t="s">
        <v>74</v>
      </c>
      <c r="AH96" s="19" t="s">
        <v>74</v>
      </c>
      <c r="AI96" s="19" t="s">
        <v>73</v>
      </c>
      <c r="AJ96" s="19" t="str">
        <f>VLOOKUP('[2]表1  区（县）2021年衔接资金项目总表'!$B$1:$B$65536,'[2]表1  区（县）2021年衔接资金项目总表'!$B$1:$H$65536,7,FALSE)</f>
        <v>是</v>
      </c>
      <c r="AK96" s="19" t="s">
        <v>74</v>
      </c>
      <c r="AL96" s="19" t="s">
        <v>75</v>
      </c>
      <c r="AM96" s="19" t="s">
        <v>74</v>
      </c>
      <c r="AN96" s="19" t="s">
        <v>75</v>
      </c>
      <c r="AO96" s="19" t="s">
        <v>1043</v>
      </c>
      <c r="AP96" s="48">
        <v>15826291491</v>
      </c>
    </row>
    <row r="97" s="5" customFormat="1" ht="67.5" spans="1:42">
      <c r="A97" s="19">
        <v>90</v>
      </c>
      <c r="B97" s="20" t="s">
        <v>1044</v>
      </c>
      <c r="C97" s="28" t="s">
        <v>56</v>
      </c>
      <c r="D97" s="19" t="s">
        <v>57</v>
      </c>
      <c r="E97" s="21" t="s">
        <v>1045</v>
      </c>
      <c r="F97" s="19" t="s">
        <v>59</v>
      </c>
      <c r="G97" s="19" t="s">
        <v>1035</v>
      </c>
      <c r="H97" s="21" t="s">
        <v>1046</v>
      </c>
      <c r="I97" s="74" t="s">
        <v>1037</v>
      </c>
      <c r="J97" s="21" t="s">
        <v>1045</v>
      </c>
      <c r="K97" s="19" t="s">
        <v>1045</v>
      </c>
      <c r="L97" s="19" t="s">
        <v>291</v>
      </c>
      <c r="M97" s="19" t="s">
        <v>188</v>
      </c>
      <c r="N97" s="19" t="s">
        <v>1047</v>
      </c>
      <c r="O97" s="19" t="s">
        <v>1040</v>
      </c>
      <c r="P97" s="19" t="s">
        <v>1048</v>
      </c>
      <c r="Q97" s="19" t="s">
        <v>1042</v>
      </c>
      <c r="R97" s="19" t="s">
        <v>167</v>
      </c>
      <c r="S97" s="19" t="s">
        <v>143</v>
      </c>
      <c r="T97" s="19" t="s">
        <v>1009</v>
      </c>
      <c r="U97" s="19">
        <v>2021</v>
      </c>
      <c r="V97" s="19" t="s">
        <v>73</v>
      </c>
      <c r="W97" s="19">
        <v>2021.6</v>
      </c>
      <c r="X97" s="19">
        <v>2021.12</v>
      </c>
      <c r="Y97" s="32">
        <f t="shared" si="2"/>
        <v>22</v>
      </c>
      <c r="Z97" s="32">
        <v>22</v>
      </c>
      <c r="AA97" s="32"/>
      <c r="AB97" s="32">
        <v>0</v>
      </c>
      <c r="AC97" s="32">
        <v>0</v>
      </c>
      <c r="AD97" s="19">
        <v>1425</v>
      </c>
      <c r="AE97" s="19">
        <v>157</v>
      </c>
      <c r="AF97" s="19" t="s">
        <v>74</v>
      </c>
      <c r="AG97" s="19" t="s">
        <v>74</v>
      </c>
      <c r="AH97" s="19" t="s">
        <v>74</v>
      </c>
      <c r="AI97" s="19" t="s">
        <v>73</v>
      </c>
      <c r="AJ97" s="19" t="str">
        <f>VLOOKUP('[2]表1  区（县）2021年衔接资金项目总表'!$B$1:$B$65536,'[2]表1  区（县）2021年衔接资金项目总表'!$B$1:$H$65536,7,FALSE)</f>
        <v>是</v>
      </c>
      <c r="AK97" s="19" t="s">
        <v>74</v>
      </c>
      <c r="AL97" s="19" t="s">
        <v>75</v>
      </c>
      <c r="AM97" s="19" t="s">
        <v>74</v>
      </c>
      <c r="AN97" s="19" t="s">
        <v>75</v>
      </c>
      <c r="AO97" s="19" t="s">
        <v>1043</v>
      </c>
      <c r="AP97" s="48">
        <v>15826291491</v>
      </c>
    </row>
    <row r="98" s="5" customFormat="1" ht="54" spans="1:42">
      <c r="A98" s="19">
        <v>91</v>
      </c>
      <c r="B98" s="20" t="s">
        <v>1049</v>
      </c>
      <c r="C98" s="28" t="s">
        <v>56</v>
      </c>
      <c r="D98" s="19" t="s">
        <v>57</v>
      </c>
      <c r="E98" s="21" t="s">
        <v>1050</v>
      </c>
      <c r="F98" s="19" t="s">
        <v>59</v>
      </c>
      <c r="G98" s="19" t="s">
        <v>1035</v>
      </c>
      <c r="H98" s="21" t="s">
        <v>1051</v>
      </c>
      <c r="I98" s="74" t="s">
        <v>1037</v>
      </c>
      <c r="J98" s="21" t="s">
        <v>1050</v>
      </c>
      <c r="K98" s="19" t="s">
        <v>1052</v>
      </c>
      <c r="L98" s="19" t="s">
        <v>291</v>
      </c>
      <c r="M98" s="19" t="s">
        <v>188</v>
      </c>
      <c r="N98" s="19" t="s">
        <v>1053</v>
      </c>
      <c r="O98" s="19" t="s">
        <v>1040</v>
      </c>
      <c r="P98" s="19" t="s">
        <v>1054</v>
      </c>
      <c r="Q98" s="19" t="s">
        <v>1042</v>
      </c>
      <c r="R98" s="19" t="s">
        <v>167</v>
      </c>
      <c r="S98" s="19" t="s">
        <v>143</v>
      </c>
      <c r="T98" s="19" t="s">
        <v>1009</v>
      </c>
      <c r="U98" s="19">
        <v>2021</v>
      </c>
      <c r="V98" s="19" t="s">
        <v>73</v>
      </c>
      <c r="W98" s="19">
        <v>2021.6</v>
      </c>
      <c r="X98" s="19">
        <v>2021.12</v>
      </c>
      <c r="Y98" s="32">
        <f t="shared" si="2"/>
        <v>28</v>
      </c>
      <c r="Z98" s="32">
        <v>28</v>
      </c>
      <c r="AA98" s="32"/>
      <c r="AB98" s="32">
        <v>0</v>
      </c>
      <c r="AC98" s="32">
        <v>0</v>
      </c>
      <c r="AD98" s="19">
        <v>1425</v>
      </c>
      <c r="AE98" s="19">
        <v>157</v>
      </c>
      <c r="AF98" s="19" t="s">
        <v>74</v>
      </c>
      <c r="AG98" s="19" t="s">
        <v>74</v>
      </c>
      <c r="AH98" s="19" t="s">
        <v>74</v>
      </c>
      <c r="AI98" s="19" t="s">
        <v>73</v>
      </c>
      <c r="AJ98" s="19" t="str">
        <f>VLOOKUP('[2]表1  区（县）2021年衔接资金项目总表'!$B$1:$B$65536,'[2]表1  区（县）2021年衔接资金项目总表'!$B$1:$H$65536,7,FALSE)</f>
        <v>是</v>
      </c>
      <c r="AK98" s="19" t="s">
        <v>74</v>
      </c>
      <c r="AL98" s="19" t="s">
        <v>75</v>
      </c>
      <c r="AM98" s="19" t="s">
        <v>74</v>
      </c>
      <c r="AN98" s="19" t="s">
        <v>75</v>
      </c>
      <c r="AO98" s="19" t="s">
        <v>1043</v>
      </c>
      <c r="AP98" s="48">
        <v>15826291491</v>
      </c>
    </row>
    <row r="99" s="5" customFormat="1" ht="54" spans="1:42">
      <c r="A99" s="19">
        <v>92</v>
      </c>
      <c r="B99" s="20" t="s">
        <v>1055</v>
      </c>
      <c r="C99" s="28" t="s">
        <v>56</v>
      </c>
      <c r="D99" s="19" t="s">
        <v>507</v>
      </c>
      <c r="E99" s="21" t="s">
        <v>1056</v>
      </c>
      <c r="F99" s="19" t="s">
        <v>59</v>
      </c>
      <c r="G99" s="19" t="s">
        <v>1035</v>
      </c>
      <c r="H99" s="21" t="s">
        <v>1057</v>
      </c>
      <c r="I99" s="74" t="s">
        <v>1037</v>
      </c>
      <c r="J99" s="21" t="s">
        <v>1056</v>
      </c>
      <c r="K99" s="19" t="s">
        <v>1058</v>
      </c>
      <c r="L99" s="19" t="s">
        <v>291</v>
      </c>
      <c r="M99" s="19" t="s">
        <v>188</v>
      </c>
      <c r="N99" s="19" t="s">
        <v>1059</v>
      </c>
      <c r="O99" s="19" t="s">
        <v>1040</v>
      </c>
      <c r="P99" s="19" t="s">
        <v>1054</v>
      </c>
      <c r="Q99" s="19" t="s">
        <v>1042</v>
      </c>
      <c r="R99" s="19" t="s">
        <v>167</v>
      </c>
      <c r="S99" s="19" t="s">
        <v>143</v>
      </c>
      <c r="T99" s="19" t="s">
        <v>1009</v>
      </c>
      <c r="U99" s="19">
        <v>2021</v>
      </c>
      <c r="V99" s="19" t="s">
        <v>73</v>
      </c>
      <c r="W99" s="19">
        <v>2021.6</v>
      </c>
      <c r="X99" s="19">
        <v>2021.12</v>
      </c>
      <c r="Y99" s="32">
        <f t="shared" si="2"/>
        <v>15</v>
      </c>
      <c r="Z99" s="32">
        <v>10</v>
      </c>
      <c r="AA99" s="32"/>
      <c r="AB99" s="32">
        <v>0</v>
      </c>
      <c r="AC99" s="32">
        <v>5</v>
      </c>
      <c r="AD99" s="19">
        <v>1425</v>
      </c>
      <c r="AE99" s="19">
        <v>157</v>
      </c>
      <c r="AF99" s="19" t="s">
        <v>74</v>
      </c>
      <c r="AG99" s="19" t="s">
        <v>74</v>
      </c>
      <c r="AH99" s="19" t="s">
        <v>74</v>
      </c>
      <c r="AI99" s="19" t="s">
        <v>73</v>
      </c>
      <c r="AJ99" s="19" t="str">
        <f>VLOOKUP('[2]表1  区（县）2021年衔接资金项目总表'!$B$1:$B$65536,'[2]表1  区（县）2021年衔接资金项目总表'!$B$1:$H$65536,7,FALSE)</f>
        <v>是</v>
      </c>
      <c r="AK99" s="19" t="s">
        <v>74</v>
      </c>
      <c r="AL99" s="19" t="s">
        <v>75</v>
      </c>
      <c r="AM99" s="19" t="s">
        <v>74</v>
      </c>
      <c r="AN99" s="19" t="s">
        <v>75</v>
      </c>
      <c r="AO99" s="19" t="s">
        <v>1043</v>
      </c>
      <c r="AP99" s="48">
        <v>15826291491</v>
      </c>
    </row>
    <row r="100" s="5" customFormat="1" ht="94.5" spans="1:42">
      <c r="A100" s="19">
        <v>93</v>
      </c>
      <c r="B100" s="20" t="s">
        <v>1060</v>
      </c>
      <c r="C100" s="22" t="s">
        <v>78</v>
      </c>
      <c r="D100" s="22" t="s">
        <v>827</v>
      </c>
      <c r="E100" s="21" t="s">
        <v>1061</v>
      </c>
      <c r="F100" s="19" t="s">
        <v>59</v>
      </c>
      <c r="G100" s="19" t="s">
        <v>1062</v>
      </c>
      <c r="H100" s="21" t="s">
        <v>1063</v>
      </c>
      <c r="I100" s="21" t="s">
        <v>1064</v>
      </c>
      <c r="J100" s="21" t="s">
        <v>1061</v>
      </c>
      <c r="K100" s="19" t="s">
        <v>1065</v>
      </c>
      <c r="L100" s="19" t="s">
        <v>308</v>
      </c>
      <c r="M100" s="19" t="s">
        <v>188</v>
      </c>
      <c r="N100" s="19" t="s">
        <v>1066</v>
      </c>
      <c r="O100" s="19" t="s">
        <v>1067</v>
      </c>
      <c r="P100" s="21" t="s">
        <v>1068</v>
      </c>
      <c r="Q100" s="21" t="s">
        <v>668</v>
      </c>
      <c r="R100" s="42" t="s">
        <v>532</v>
      </c>
      <c r="S100" s="19" t="s">
        <v>143</v>
      </c>
      <c r="T100" s="19" t="s">
        <v>1009</v>
      </c>
      <c r="U100" s="19">
        <v>2021</v>
      </c>
      <c r="V100" s="19" t="s">
        <v>73</v>
      </c>
      <c r="W100" s="19">
        <v>2021.7</v>
      </c>
      <c r="X100" s="19">
        <v>2021.12</v>
      </c>
      <c r="Y100" s="32">
        <f t="shared" si="2"/>
        <v>126.3</v>
      </c>
      <c r="Z100" s="32">
        <v>37.5</v>
      </c>
      <c r="AA100" s="32"/>
      <c r="AB100" s="32">
        <v>88.8</v>
      </c>
      <c r="AC100" s="32">
        <v>0</v>
      </c>
      <c r="AD100" s="19">
        <v>1732</v>
      </c>
      <c r="AE100" s="19">
        <v>148</v>
      </c>
      <c r="AF100" s="19" t="s">
        <v>74</v>
      </c>
      <c r="AG100" s="19" t="s">
        <v>74</v>
      </c>
      <c r="AH100" s="19" t="s">
        <v>74</v>
      </c>
      <c r="AI100" s="19" t="s">
        <v>73</v>
      </c>
      <c r="AJ100" s="19" t="str">
        <f>VLOOKUP('[2]表1  区（县）2021年衔接资金项目总表'!$B$1:$B$65536,'[2]表1  区（县）2021年衔接资金项目总表'!$B$1:$H$65536,7,FALSE)</f>
        <v>是</v>
      </c>
      <c r="AK100" s="19" t="s">
        <v>74</v>
      </c>
      <c r="AL100" s="19" t="s">
        <v>75</v>
      </c>
      <c r="AM100" s="19" t="s">
        <v>74</v>
      </c>
      <c r="AN100" s="19" t="s">
        <v>75</v>
      </c>
      <c r="AO100" s="19" t="s">
        <v>1069</v>
      </c>
      <c r="AP100" s="48">
        <v>15803655251</v>
      </c>
    </row>
    <row r="101" s="5" customFormat="1" ht="94.5" spans="1:42">
      <c r="A101" s="19">
        <v>94</v>
      </c>
      <c r="B101" s="20" t="s">
        <v>1070</v>
      </c>
      <c r="C101" s="28" t="s">
        <v>181</v>
      </c>
      <c r="D101" s="19" t="s">
        <v>182</v>
      </c>
      <c r="E101" s="21" t="s">
        <v>1071</v>
      </c>
      <c r="F101" s="19" t="s">
        <v>59</v>
      </c>
      <c r="G101" s="19" t="s">
        <v>1072</v>
      </c>
      <c r="H101" s="21" t="s">
        <v>1073</v>
      </c>
      <c r="I101" s="21" t="s">
        <v>1074</v>
      </c>
      <c r="J101" s="21" t="s">
        <v>1075</v>
      </c>
      <c r="K101" s="19" t="s">
        <v>1076</v>
      </c>
      <c r="L101" s="19" t="s">
        <v>383</v>
      </c>
      <c r="M101" s="19" t="s">
        <v>446</v>
      </c>
      <c r="N101" s="19" t="s">
        <v>1077</v>
      </c>
      <c r="O101" s="19" t="s">
        <v>1078</v>
      </c>
      <c r="P101" s="19" t="s">
        <v>1079</v>
      </c>
      <c r="Q101" s="19" t="s">
        <v>294</v>
      </c>
      <c r="R101" s="19" t="s">
        <v>449</v>
      </c>
      <c r="S101" s="19" t="s">
        <v>143</v>
      </c>
      <c r="T101" s="19" t="s">
        <v>1080</v>
      </c>
      <c r="U101" s="19">
        <v>2021</v>
      </c>
      <c r="V101" s="19" t="s">
        <v>73</v>
      </c>
      <c r="W101" s="19">
        <v>2021.7</v>
      </c>
      <c r="X101" s="19">
        <v>2021.1</v>
      </c>
      <c r="Y101" s="32">
        <f t="shared" si="2"/>
        <v>7.5</v>
      </c>
      <c r="Z101" s="32">
        <v>5</v>
      </c>
      <c r="AA101" s="32"/>
      <c r="AB101" s="32"/>
      <c r="AC101" s="32">
        <v>2.5</v>
      </c>
      <c r="AD101" s="19">
        <v>13</v>
      </c>
      <c r="AE101" s="19">
        <v>13</v>
      </c>
      <c r="AF101" s="19" t="s">
        <v>74</v>
      </c>
      <c r="AG101" s="19" t="s">
        <v>74</v>
      </c>
      <c r="AH101" s="19" t="s">
        <v>74</v>
      </c>
      <c r="AI101" s="19" t="s">
        <v>73</v>
      </c>
      <c r="AJ101" s="19" t="str">
        <f>VLOOKUP('[2]表1  区（县）2021年衔接资金项目总表'!$B$1:$B$65536,'[2]表1  区（县）2021年衔接资金项目总表'!$B$1:$H$65536,7,FALSE)</f>
        <v>是</v>
      </c>
      <c r="AK101" s="19" t="s">
        <v>74</v>
      </c>
      <c r="AL101" s="19" t="s">
        <v>75</v>
      </c>
      <c r="AM101" s="19" t="s">
        <v>74</v>
      </c>
      <c r="AN101" s="19" t="s">
        <v>75</v>
      </c>
      <c r="AO101" s="19" t="s">
        <v>1081</v>
      </c>
      <c r="AP101" s="48">
        <v>13908255779</v>
      </c>
    </row>
    <row r="102" s="5" customFormat="1" ht="121.5" spans="1:42">
      <c r="A102" s="19">
        <v>95</v>
      </c>
      <c r="B102" s="20" t="s">
        <v>1082</v>
      </c>
      <c r="C102" s="28" t="s">
        <v>181</v>
      </c>
      <c r="D102" s="19" t="s">
        <v>182</v>
      </c>
      <c r="E102" s="21" t="s">
        <v>1083</v>
      </c>
      <c r="F102" s="19" t="s">
        <v>59</v>
      </c>
      <c r="G102" s="19" t="s">
        <v>1084</v>
      </c>
      <c r="H102" s="21" t="s">
        <v>1085</v>
      </c>
      <c r="I102" s="21" t="s">
        <v>1086</v>
      </c>
      <c r="J102" s="21" t="s">
        <v>1087</v>
      </c>
      <c r="K102" s="19" t="s">
        <v>1088</v>
      </c>
      <c r="L102" s="19" t="s">
        <v>291</v>
      </c>
      <c r="M102" s="19" t="s">
        <v>188</v>
      </c>
      <c r="N102" s="19" t="s">
        <v>1018</v>
      </c>
      <c r="O102" s="19" t="s">
        <v>1089</v>
      </c>
      <c r="P102" s="19" t="s">
        <v>1090</v>
      </c>
      <c r="Q102" s="19" t="s">
        <v>1091</v>
      </c>
      <c r="R102" s="19" t="s">
        <v>167</v>
      </c>
      <c r="S102" s="19" t="s">
        <v>143</v>
      </c>
      <c r="T102" s="19" t="s">
        <v>1092</v>
      </c>
      <c r="U102" s="19">
        <v>2021</v>
      </c>
      <c r="V102" s="19" t="s">
        <v>73</v>
      </c>
      <c r="W102" s="19">
        <v>2021.5</v>
      </c>
      <c r="X102" s="19">
        <v>2021.9</v>
      </c>
      <c r="Y102" s="32">
        <f t="shared" si="2"/>
        <v>8</v>
      </c>
      <c r="Z102" s="32">
        <v>5</v>
      </c>
      <c r="AA102" s="32"/>
      <c r="AB102" s="32">
        <v>0</v>
      </c>
      <c r="AC102" s="32">
        <v>3</v>
      </c>
      <c r="AD102" s="19">
        <v>419</v>
      </c>
      <c r="AE102" s="19">
        <v>12</v>
      </c>
      <c r="AF102" s="19" t="s">
        <v>74</v>
      </c>
      <c r="AG102" s="19" t="s">
        <v>74</v>
      </c>
      <c r="AH102" s="19" t="s">
        <v>74</v>
      </c>
      <c r="AI102" s="19" t="s">
        <v>73</v>
      </c>
      <c r="AJ102" s="19" t="str">
        <f>VLOOKUP('[2]表1  区（县）2021年衔接资金项目总表'!$B$1:$B$65536,'[2]表1  区（县）2021年衔接资金项目总表'!$B$1:$H$65536,7,FALSE)</f>
        <v>是</v>
      </c>
      <c r="AK102" s="19" t="s">
        <v>74</v>
      </c>
      <c r="AL102" s="19" t="s">
        <v>75</v>
      </c>
      <c r="AM102" s="19" t="s">
        <v>74</v>
      </c>
      <c r="AN102" s="19" t="s">
        <v>75</v>
      </c>
      <c r="AO102" s="19" t="s">
        <v>1093</v>
      </c>
      <c r="AP102" s="48">
        <v>13896755978</v>
      </c>
    </row>
    <row r="103" s="5" customFormat="1" ht="148.5" spans="1:42">
      <c r="A103" s="19">
        <v>96</v>
      </c>
      <c r="B103" s="20" t="s">
        <v>1094</v>
      </c>
      <c r="C103" s="28" t="s">
        <v>56</v>
      </c>
      <c r="D103" s="19" t="s">
        <v>507</v>
      </c>
      <c r="E103" s="21" t="s">
        <v>1095</v>
      </c>
      <c r="F103" s="19" t="s">
        <v>377</v>
      </c>
      <c r="G103" s="19" t="s">
        <v>1096</v>
      </c>
      <c r="H103" s="21" t="s">
        <v>1097</v>
      </c>
      <c r="I103" s="21" t="s">
        <v>1098</v>
      </c>
      <c r="J103" s="21" t="s">
        <v>1095</v>
      </c>
      <c r="K103" s="19" t="s">
        <v>1099</v>
      </c>
      <c r="L103" s="19" t="s">
        <v>1100</v>
      </c>
      <c r="M103" s="19" t="s">
        <v>409</v>
      </c>
      <c r="N103" s="19" t="s">
        <v>1099</v>
      </c>
      <c r="O103" s="19" t="s">
        <v>1101</v>
      </c>
      <c r="P103" s="19" t="s">
        <v>1102</v>
      </c>
      <c r="Q103" s="19" t="s">
        <v>1103</v>
      </c>
      <c r="R103" s="19" t="s">
        <v>1104</v>
      </c>
      <c r="S103" s="19" t="s">
        <v>143</v>
      </c>
      <c r="T103" s="19" t="s">
        <v>1105</v>
      </c>
      <c r="U103" s="19">
        <v>2021</v>
      </c>
      <c r="V103" s="19" t="s">
        <v>73</v>
      </c>
      <c r="W103" s="19">
        <v>2021.4</v>
      </c>
      <c r="X103" s="19">
        <v>2021.12</v>
      </c>
      <c r="Y103" s="32">
        <f t="shared" si="2"/>
        <v>45</v>
      </c>
      <c r="Z103" s="32">
        <v>29.8</v>
      </c>
      <c r="AA103" s="32"/>
      <c r="AB103" s="32">
        <v>0</v>
      </c>
      <c r="AC103" s="32">
        <v>15.2</v>
      </c>
      <c r="AD103" s="19">
        <v>27</v>
      </c>
      <c r="AE103" s="19">
        <v>15</v>
      </c>
      <c r="AF103" s="19" t="s">
        <v>74</v>
      </c>
      <c r="AG103" s="19" t="s">
        <v>74</v>
      </c>
      <c r="AH103" s="19" t="s">
        <v>74</v>
      </c>
      <c r="AI103" s="19" t="s">
        <v>73</v>
      </c>
      <c r="AJ103" s="19" t="str">
        <f>VLOOKUP('[2]表1  区（县）2021年衔接资金项目总表'!$B$1:$B$65536,'[2]表1  区（县）2021年衔接资金项目总表'!$B$1:$H$65536,7,FALSE)</f>
        <v>是</v>
      </c>
      <c r="AK103" s="19" t="s">
        <v>74</v>
      </c>
      <c r="AL103" s="19" t="s">
        <v>75</v>
      </c>
      <c r="AM103" s="19" t="s">
        <v>74</v>
      </c>
      <c r="AN103" s="19" t="s">
        <v>75</v>
      </c>
      <c r="AO103" s="19" t="s">
        <v>1106</v>
      </c>
      <c r="AP103" s="48">
        <v>13983831317</v>
      </c>
    </row>
    <row r="104" s="5" customFormat="1" ht="54" spans="1:42">
      <c r="A104" s="19">
        <v>97</v>
      </c>
      <c r="B104" s="20" t="s">
        <v>1107</v>
      </c>
      <c r="C104" s="28" t="s">
        <v>181</v>
      </c>
      <c r="D104" s="19" t="s">
        <v>182</v>
      </c>
      <c r="E104" s="21" t="s">
        <v>1108</v>
      </c>
      <c r="F104" s="19" t="s">
        <v>59</v>
      </c>
      <c r="G104" s="19" t="s">
        <v>1109</v>
      </c>
      <c r="H104" s="21" t="s">
        <v>1110</v>
      </c>
      <c r="I104" s="21" t="s">
        <v>1111</v>
      </c>
      <c r="J104" s="21" t="s">
        <v>1108</v>
      </c>
      <c r="K104" s="19" t="s">
        <v>1112</v>
      </c>
      <c r="L104" s="19" t="s">
        <v>1100</v>
      </c>
      <c r="M104" s="19" t="s">
        <v>409</v>
      </c>
      <c r="N104" s="19" t="s">
        <v>1113</v>
      </c>
      <c r="O104" s="19" t="s">
        <v>1114</v>
      </c>
      <c r="P104" s="19" t="s">
        <v>1115</v>
      </c>
      <c r="Q104" s="19" t="s">
        <v>1103</v>
      </c>
      <c r="R104" s="19" t="s">
        <v>1104</v>
      </c>
      <c r="S104" s="19" t="s">
        <v>143</v>
      </c>
      <c r="T104" s="19" t="s">
        <v>1105</v>
      </c>
      <c r="U104" s="19">
        <v>2021</v>
      </c>
      <c r="V104" s="19" t="s">
        <v>73</v>
      </c>
      <c r="W104" s="19">
        <v>2021.4</v>
      </c>
      <c r="X104" s="19">
        <v>2021.1</v>
      </c>
      <c r="Y104" s="32">
        <f t="shared" si="2"/>
        <v>8</v>
      </c>
      <c r="Z104" s="32">
        <v>5</v>
      </c>
      <c r="AA104" s="32"/>
      <c r="AB104" s="32">
        <v>0</v>
      </c>
      <c r="AC104" s="32">
        <v>3</v>
      </c>
      <c r="AD104" s="19">
        <v>20</v>
      </c>
      <c r="AE104" s="19">
        <v>6</v>
      </c>
      <c r="AF104" s="19" t="s">
        <v>74</v>
      </c>
      <c r="AG104" s="19" t="s">
        <v>74</v>
      </c>
      <c r="AH104" s="19" t="s">
        <v>74</v>
      </c>
      <c r="AI104" s="19" t="s">
        <v>73</v>
      </c>
      <c r="AJ104" s="19" t="str">
        <f>VLOOKUP('[2]表1  区（县）2021年衔接资金项目总表'!$B$1:$B$65536,'[2]表1  区（县）2021年衔接资金项目总表'!$B$1:$H$65536,7,FALSE)</f>
        <v>是</v>
      </c>
      <c r="AK104" s="19" t="s">
        <v>74</v>
      </c>
      <c r="AL104" s="19" t="s">
        <v>75</v>
      </c>
      <c r="AM104" s="19" t="s">
        <v>74</v>
      </c>
      <c r="AN104" s="19" t="s">
        <v>75</v>
      </c>
      <c r="AO104" s="19" t="s">
        <v>1106</v>
      </c>
      <c r="AP104" s="48">
        <v>13983831317</v>
      </c>
    </row>
    <row r="105" s="5" customFormat="1" ht="81" spans="1:42">
      <c r="A105" s="19">
        <v>98</v>
      </c>
      <c r="B105" s="20" t="s">
        <v>1116</v>
      </c>
      <c r="C105" s="28" t="s">
        <v>78</v>
      </c>
      <c r="D105" s="28" t="s">
        <v>418</v>
      </c>
      <c r="E105" s="20" t="s">
        <v>1117</v>
      </c>
      <c r="F105" s="28" t="s">
        <v>377</v>
      </c>
      <c r="G105" s="28" t="s">
        <v>1118</v>
      </c>
      <c r="H105" s="20" t="s">
        <v>1119</v>
      </c>
      <c r="I105" s="20" t="s">
        <v>1120</v>
      </c>
      <c r="J105" s="20" t="s">
        <v>1117</v>
      </c>
      <c r="K105" s="28" t="s">
        <v>1121</v>
      </c>
      <c r="L105" s="28" t="s">
        <v>1122</v>
      </c>
      <c r="M105" s="28" t="s">
        <v>458</v>
      </c>
      <c r="N105" s="28" t="s">
        <v>994</v>
      </c>
      <c r="O105" s="28" t="s">
        <v>1123</v>
      </c>
      <c r="P105" s="28" t="s">
        <v>1124</v>
      </c>
      <c r="Q105" s="28" t="s">
        <v>88</v>
      </c>
      <c r="R105" s="28" t="s">
        <v>462</v>
      </c>
      <c r="S105" s="28" t="s">
        <v>143</v>
      </c>
      <c r="T105" s="28" t="s">
        <v>1125</v>
      </c>
      <c r="U105" s="28">
        <v>2021</v>
      </c>
      <c r="V105" s="28" t="s">
        <v>73</v>
      </c>
      <c r="W105" s="48" t="s">
        <v>1126</v>
      </c>
      <c r="X105" s="48" t="s">
        <v>1127</v>
      </c>
      <c r="Y105" s="32">
        <f t="shared" si="2"/>
        <v>10</v>
      </c>
      <c r="Z105" s="32">
        <v>10</v>
      </c>
      <c r="AA105" s="32"/>
      <c r="AB105" s="32">
        <v>0</v>
      </c>
      <c r="AC105" s="32">
        <v>0</v>
      </c>
      <c r="AD105" s="28">
        <v>30</v>
      </c>
      <c r="AE105" s="28">
        <v>8</v>
      </c>
      <c r="AF105" s="28" t="s">
        <v>74</v>
      </c>
      <c r="AG105" s="28" t="s">
        <v>74</v>
      </c>
      <c r="AH105" s="28" t="s">
        <v>74</v>
      </c>
      <c r="AI105" s="28" t="s">
        <v>73</v>
      </c>
      <c r="AJ105" s="19" t="str">
        <f>VLOOKUP('[2]表1  区（县）2021年衔接资金项目总表'!$B$1:$B$65536,'[2]表1  区（县）2021年衔接资金项目总表'!$B$1:$H$65536,7,FALSE)</f>
        <v>是</v>
      </c>
      <c r="AK105" s="28" t="s">
        <v>74</v>
      </c>
      <c r="AL105" s="28" t="s">
        <v>75</v>
      </c>
      <c r="AM105" s="28" t="s">
        <v>74</v>
      </c>
      <c r="AN105" s="28" t="s">
        <v>75</v>
      </c>
      <c r="AO105" s="28" t="s">
        <v>1128</v>
      </c>
      <c r="AP105" s="48">
        <v>71632008</v>
      </c>
    </row>
    <row r="106" s="5" customFormat="1" ht="81" spans="1:42">
      <c r="A106" s="19">
        <v>99</v>
      </c>
      <c r="B106" s="20" t="s">
        <v>1129</v>
      </c>
      <c r="C106" s="28" t="s">
        <v>78</v>
      </c>
      <c r="D106" s="28" t="s">
        <v>418</v>
      </c>
      <c r="E106" s="20" t="s">
        <v>1130</v>
      </c>
      <c r="F106" s="28" t="s">
        <v>377</v>
      </c>
      <c r="G106" s="28" t="s">
        <v>1131</v>
      </c>
      <c r="H106" s="20" t="s">
        <v>1132</v>
      </c>
      <c r="I106" s="20" t="s">
        <v>1133</v>
      </c>
      <c r="J106" s="20" t="s">
        <v>1130</v>
      </c>
      <c r="K106" s="28" t="s">
        <v>1134</v>
      </c>
      <c r="L106" s="28" t="s">
        <v>1122</v>
      </c>
      <c r="M106" s="28" t="s">
        <v>458</v>
      </c>
      <c r="N106" s="28" t="s">
        <v>503</v>
      </c>
      <c r="O106" s="28" t="s">
        <v>1135</v>
      </c>
      <c r="P106" s="28" t="s">
        <v>799</v>
      </c>
      <c r="Q106" s="28" t="s">
        <v>88</v>
      </c>
      <c r="R106" s="28" t="s">
        <v>462</v>
      </c>
      <c r="S106" s="28" t="s">
        <v>143</v>
      </c>
      <c r="T106" s="28" t="s">
        <v>1125</v>
      </c>
      <c r="U106" s="28">
        <v>2021</v>
      </c>
      <c r="V106" s="28" t="s">
        <v>73</v>
      </c>
      <c r="W106" s="48" t="s">
        <v>1126</v>
      </c>
      <c r="X106" s="48" t="s">
        <v>1127</v>
      </c>
      <c r="Y106" s="32">
        <f t="shared" si="2"/>
        <v>15</v>
      </c>
      <c r="Z106" s="32">
        <v>15</v>
      </c>
      <c r="AA106" s="32"/>
      <c r="AB106" s="32">
        <v>0</v>
      </c>
      <c r="AC106" s="32">
        <v>0</v>
      </c>
      <c r="AD106" s="28">
        <v>120</v>
      </c>
      <c r="AE106" s="28">
        <v>13</v>
      </c>
      <c r="AF106" s="28" t="s">
        <v>74</v>
      </c>
      <c r="AG106" s="28" t="s">
        <v>74</v>
      </c>
      <c r="AH106" s="28" t="s">
        <v>74</v>
      </c>
      <c r="AI106" s="28" t="s">
        <v>73</v>
      </c>
      <c r="AJ106" s="19" t="str">
        <f>VLOOKUP('[2]表1  区（县）2021年衔接资金项目总表'!$B$1:$B$65536,'[2]表1  区（县）2021年衔接资金项目总表'!$B$1:$H$65536,7,FALSE)</f>
        <v>是</v>
      </c>
      <c r="AK106" s="28" t="s">
        <v>74</v>
      </c>
      <c r="AL106" s="28" t="s">
        <v>75</v>
      </c>
      <c r="AM106" s="28" t="s">
        <v>74</v>
      </c>
      <c r="AN106" s="28" t="s">
        <v>75</v>
      </c>
      <c r="AO106" s="28" t="s">
        <v>1128</v>
      </c>
      <c r="AP106" s="48">
        <v>71632008</v>
      </c>
    </row>
    <row r="107" s="5" customFormat="1" ht="81" spans="1:42">
      <c r="A107" s="19">
        <v>100</v>
      </c>
      <c r="B107" s="20" t="s">
        <v>1136</v>
      </c>
      <c r="C107" s="28" t="s">
        <v>56</v>
      </c>
      <c r="D107" s="28" t="s">
        <v>703</v>
      </c>
      <c r="E107" s="21" t="s">
        <v>1137</v>
      </c>
      <c r="F107" s="28" t="s">
        <v>59</v>
      </c>
      <c r="G107" s="28" t="s">
        <v>1138</v>
      </c>
      <c r="H107" s="21" t="s">
        <v>1139</v>
      </c>
      <c r="I107" s="20" t="s">
        <v>1140</v>
      </c>
      <c r="J107" s="20" t="s">
        <v>1141</v>
      </c>
      <c r="K107" s="28" t="s">
        <v>1142</v>
      </c>
      <c r="L107" s="28" t="s">
        <v>1122</v>
      </c>
      <c r="M107" s="28" t="s">
        <v>458</v>
      </c>
      <c r="N107" s="28" t="s">
        <v>745</v>
      </c>
      <c r="O107" s="28" t="s">
        <v>798</v>
      </c>
      <c r="P107" s="28" t="s">
        <v>648</v>
      </c>
      <c r="Q107" s="28" t="s">
        <v>88</v>
      </c>
      <c r="R107" s="28" t="s">
        <v>462</v>
      </c>
      <c r="S107" s="28" t="s">
        <v>143</v>
      </c>
      <c r="T107" s="28" t="s">
        <v>1125</v>
      </c>
      <c r="U107" s="28">
        <v>2021</v>
      </c>
      <c r="V107" s="28" t="s">
        <v>73</v>
      </c>
      <c r="W107" s="48" t="s">
        <v>1143</v>
      </c>
      <c r="X107" s="48" t="s">
        <v>1144</v>
      </c>
      <c r="Y107" s="32">
        <f t="shared" si="2"/>
        <v>40</v>
      </c>
      <c r="Z107" s="32">
        <v>40</v>
      </c>
      <c r="AA107" s="32"/>
      <c r="AB107" s="32">
        <v>0</v>
      </c>
      <c r="AC107" s="32">
        <v>0</v>
      </c>
      <c r="AD107" s="28">
        <v>1000</v>
      </c>
      <c r="AE107" s="28">
        <v>20</v>
      </c>
      <c r="AF107" s="28" t="s">
        <v>74</v>
      </c>
      <c r="AG107" s="28" t="s">
        <v>74</v>
      </c>
      <c r="AH107" s="28" t="s">
        <v>74</v>
      </c>
      <c r="AI107" s="28" t="s">
        <v>73</v>
      </c>
      <c r="AJ107" s="19" t="str">
        <f>VLOOKUP('[2]表1  区（县）2021年衔接资金项目总表'!$B$1:$B$65536,'[2]表1  区（县）2021年衔接资金项目总表'!$B$1:$H$65536,7,FALSE)</f>
        <v>是</v>
      </c>
      <c r="AK107" s="28" t="s">
        <v>74</v>
      </c>
      <c r="AL107" s="28" t="s">
        <v>75</v>
      </c>
      <c r="AM107" s="28" t="s">
        <v>74</v>
      </c>
      <c r="AN107" s="28" t="s">
        <v>75</v>
      </c>
      <c r="AO107" s="28" t="s">
        <v>1145</v>
      </c>
      <c r="AP107" s="48">
        <v>71632008</v>
      </c>
    </row>
    <row r="108" s="5" customFormat="1" ht="81" spans="1:42">
      <c r="A108" s="19">
        <v>101</v>
      </c>
      <c r="B108" s="20" t="s">
        <v>1146</v>
      </c>
      <c r="C108" s="28" t="s">
        <v>56</v>
      </c>
      <c r="D108" s="28" t="s">
        <v>703</v>
      </c>
      <c r="E108" s="70" t="s">
        <v>1147</v>
      </c>
      <c r="F108" s="28" t="s">
        <v>59</v>
      </c>
      <c r="G108" s="28" t="s">
        <v>1138</v>
      </c>
      <c r="H108" s="20" t="s">
        <v>1148</v>
      </c>
      <c r="I108" s="20" t="s">
        <v>1149</v>
      </c>
      <c r="J108" s="20" t="s">
        <v>1150</v>
      </c>
      <c r="K108" s="28" t="s">
        <v>1151</v>
      </c>
      <c r="L108" s="28" t="s">
        <v>1122</v>
      </c>
      <c r="M108" s="28" t="s">
        <v>458</v>
      </c>
      <c r="N108" s="28" t="s">
        <v>745</v>
      </c>
      <c r="O108" s="28" t="s">
        <v>1123</v>
      </c>
      <c r="P108" s="28" t="s">
        <v>1152</v>
      </c>
      <c r="Q108" s="28" t="s">
        <v>88</v>
      </c>
      <c r="R108" s="28" t="s">
        <v>462</v>
      </c>
      <c r="S108" s="28" t="s">
        <v>143</v>
      </c>
      <c r="T108" s="28" t="s">
        <v>1125</v>
      </c>
      <c r="U108" s="28">
        <v>2021</v>
      </c>
      <c r="V108" s="28" t="s">
        <v>73</v>
      </c>
      <c r="W108" s="48" t="s">
        <v>1143</v>
      </c>
      <c r="X108" s="48" t="s">
        <v>1144</v>
      </c>
      <c r="Y108" s="32">
        <f t="shared" si="2"/>
        <v>40</v>
      </c>
      <c r="Z108" s="32">
        <v>40</v>
      </c>
      <c r="AA108" s="32"/>
      <c r="AB108" s="32">
        <v>0</v>
      </c>
      <c r="AC108" s="32">
        <v>0</v>
      </c>
      <c r="AD108" s="28">
        <v>150</v>
      </c>
      <c r="AE108" s="28">
        <v>10</v>
      </c>
      <c r="AF108" s="28" t="s">
        <v>74</v>
      </c>
      <c r="AG108" s="28" t="s">
        <v>74</v>
      </c>
      <c r="AH108" s="28" t="s">
        <v>74</v>
      </c>
      <c r="AI108" s="28" t="s">
        <v>73</v>
      </c>
      <c r="AJ108" s="19" t="str">
        <f>VLOOKUP('[2]表1  区（县）2021年衔接资金项目总表'!$B$1:$B$65536,'[2]表1  区（县）2021年衔接资金项目总表'!$B$1:$H$65536,7,FALSE)</f>
        <v>是</v>
      </c>
      <c r="AK108" s="28" t="s">
        <v>74</v>
      </c>
      <c r="AL108" s="28" t="s">
        <v>75</v>
      </c>
      <c r="AM108" s="28" t="s">
        <v>74</v>
      </c>
      <c r="AN108" s="28" t="s">
        <v>75</v>
      </c>
      <c r="AO108" s="28" t="s">
        <v>1145</v>
      </c>
      <c r="AP108" s="48">
        <v>71632008</v>
      </c>
    </row>
    <row r="109" s="5" customFormat="1" ht="81" spans="1:42">
      <c r="A109" s="19">
        <v>102</v>
      </c>
      <c r="B109" s="20" t="s">
        <v>1153</v>
      </c>
      <c r="C109" s="28" t="s">
        <v>56</v>
      </c>
      <c r="D109" s="28" t="s">
        <v>703</v>
      </c>
      <c r="E109" s="70" t="s">
        <v>1154</v>
      </c>
      <c r="F109" s="28" t="s">
        <v>59</v>
      </c>
      <c r="G109" s="28" t="s">
        <v>1138</v>
      </c>
      <c r="H109" s="21" t="s">
        <v>1155</v>
      </c>
      <c r="I109" s="20" t="s">
        <v>1156</v>
      </c>
      <c r="J109" s="20" t="s">
        <v>1157</v>
      </c>
      <c r="K109" s="28" t="s">
        <v>1158</v>
      </c>
      <c r="L109" s="28" t="s">
        <v>1122</v>
      </c>
      <c r="M109" s="28" t="s">
        <v>458</v>
      </c>
      <c r="N109" s="28" t="s">
        <v>745</v>
      </c>
      <c r="O109" s="28" t="s">
        <v>798</v>
      </c>
      <c r="P109" s="28" t="s">
        <v>1152</v>
      </c>
      <c r="Q109" s="28" t="s">
        <v>88</v>
      </c>
      <c r="R109" s="28" t="s">
        <v>462</v>
      </c>
      <c r="S109" s="28" t="s">
        <v>143</v>
      </c>
      <c r="T109" s="28" t="s">
        <v>1125</v>
      </c>
      <c r="U109" s="28">
        <v>2021</v>
      </c>
      <c r="V109" s="28" t="s">
        <v>73</v>
      </c>
      <c r="W109" s="48" t="s">
        <v>1143</v>
      </c>
      <c r="X109" s="48" t="s">
        <v>1144</v>
      </c>
      <c r="Y109" s="32">
        <f t="shared" si="2"/>
        <v>40</v>
      </c>
      <c r="Z109" s="32">
        <v>40</v>
      </c>
      <c r="AA109" s="32"/>
      <c r="AB109" s="32">
        <v>0</v>
      </c>
      <c r="AC109" s="32">
        <v>0</v>
      </c>
      <c r="AD109" s="28">
        <v>50</v>
      </c>
      <c r="AE109" s="28">
        <v>10</v>
      </c>
      <c r="AF109" s="28" t="s">
        <v>74</v>
      </c>
      <c r="AG109" s="28" t="s">
        <v>74</v>
      </c>
      <c r="AH109" s="28" t="s">
        <v>74</v>
      </c>
      <c r="AI109" s="28" t="s">
        <v>73</v>
      </c>
      <c r="AJ109" s="19" t="str">
        <f>VLOOKUP('[2]表1  区（县）2021年衔接资金项目总表'!$B$1:$B$65536,'[2]表1  区（县）2021年衔接资金项目总表'!$B$1:$H$65536,7,FALSE)</f>
        <v>是</v>
      </c>
      <c r="AK109" s="28" t="s">
        <v>74</v>
      </c>
      <c r="AL109" s="28" t="s">
        <v>75</v>
      </c>
      <c r="AM109" s="28" t="s">
        <v>74</v>
      </c>
      <c r="AN109" s="28" t="s">
        <v>75</v>
      </c>
      <c r="AO109" s="28" t="s">
        <v>1145</v>
      </c>
      <c r="AP109" s="48">
        <v>71632008</v>
      </c>
    </row>
    <row r="110" s="5" customFormat="1" ht="67.5" spans="1:42">
      <c r="A110" s="19">
        <v>103</v>
      </c>
      <c r="B110" s="20" t="s">
        <v>1159</v>
      </c>
      <c r="C110" s="28" t="s">
        <v>56</v>
      </c>
      <c r="D110" s="28" t="s">
        <v>703</v>
      </c>
      <c r="E110" s="20" t="s">
        <v>1160</v>
      </c>
      <c r="F110" s="28" t="s">
        <v>59</v>
      </c>
      <c r="G110" s="28" t="s">
        <v>1138</v>
      </c>
      <c r="H110" s="21" t="s">
        <v>1161</v>
      </c>
      <c r="I110" s="20" t="s">
        <v>1162</v>
      </c>
      <c r="J110" s="20" t="s">
        <v>1160</v>
      </c>
      <c r="K110" s="28" t="s">
        <v>1163</v>
      </c>
      <c r="L110" s="28" t="s">
        <v>1122</v>
      </c>
      <c r="M110" s="28" t="s">
        <v>458</v>
      </c>
      <c r="N110" s="28" t="s">
        <v>1164</v>
      </c>
      <c r="O110" s="28" t="s">
        <v>1165</v>
      </c>
      <c r="P110" s="28" t="s">
        <v>1166</v>
      </c>
      <c r="Q110" s="28" t="s">
        <v>1167</v>
      </c>
      <c r="R110" s="28" t="s">
        <v>462</v>
      </c>
      <c r="S110" s="28" t="s">
        <v>143</v>
      </c>
      <c r="T110" s="28" t="s">
        <v>1125</v>
      </c>
      <c r="U110" s="28">
        <v>2021</v>
      </c>
      <c r="V110" s="28" t="s">
        <v>73</v>
      </c>
      <c r="W110" s="48" t="s">
        <v>1143</v>
      </c>
      <c r="X110" s="48" t="s">
        <v>1144</v>
      </c>
      <c r="Y110" s="32">
        <f t="shared" si="2"/>
        <v>30</v>
      </c>
      <c r="Z110" s="32">
        <v>20</v>
      </c>
      <c r="AA110" s="32"/>
      <c r="AB110" s="32">
        <v>0</v>
      </c>
      <c r="AC110" s="32">
        <v>10</v>
      </c>
      <c r="AD110" s="28">
        <v>20</v>
      </c>
      <c r="AE110" s="28">
        <v>3</v>
      </c>
      <c r="AF110" s="28" t="s">
        <v>74</v>
      </c>
      <c r="AG110" s="28" t="s">
        <v>74</v>
      </c>
      <c r="AH110" s="28" t="s">
        <v>74</v>
      </c>
      <c r="AI110" s="28" t="s">
        <v>73</v>
      </c>
      <c r="AJ110" s="19" t="str">
        <f>VLOOKUP('[2]表1  区（县）2021年衔接资金项目总表'!$B$1:$B$65536,'[2]表1  区（县）2021年衔接资金项目总表'!$B$1:$H$65536,7,FALSE)</f>
        <v>是</v>
      </c>
      <c r="AK110" s="28" t="s">
        <v>74</v>
      </c>
      <c r="AL110" s="28" t="s">
        <v>75</v>
      </c>
      <c r="AM110" s="28" t="s">
        <v>74</v>
      </c>
      <c r="AN110" s="28" t="s">
        <v>75</v>
      </c>
      <c r="AO110" s="28" t="s">
        <v>1168</v>
      </c>
      <c r="AP110" s="48">
        <v>71632008</v>
      </c>
    </row>
    <row r="111" s="5" customFormat="1" ht="81" spans="1:42">
      <c r="A111" s="19">
        <v>104</v>
      </c>
      <c r="B111" s="20" t="s">
        <v>1169</v>
      </c>
      <c r="C111" s="28" t="s">
        <v>78</v>
      </c>
      <c r="D111" s="19" t="s">
        <v>827</v>
      </c>
      <c r="E111" s="21" t="s">
        <v>1170</v>
      </c>
      <c r="F111" s="19" t="s">
        <v>377</v>
      </c>
      <c r="G111" s="19" t="s">
        <v>1171</v>
      </c>
      <c r="H111" s="21" t="s">
        <v>1172</v>
      </c>
      <c r="I111" s="21" t="s">
        <v>1173</v>
      </c>
      <c r="J111" s="21" t="s">
        <v>1170</v>
      </c>
      <c r="K111" s="19" t="s">
        <v>1174</v>
      </c>
      <c r="L111" s="19" t="s">
        <v>408</v>
      </c>
      <c r="M111" s="19" t="s">
        <v>744</v>
      </c>
      <c r="N111" s="19" t="s">
        <v>1175</v>
      </c>
      <c r="O111" s="21" t="s">
        <v>1176</v>
      </c>
      <c r="P111" s="21" t="s">
        <v>1176</v>
      </c>
      <c r="Q111" s="21" t="s">
        <v>567</v>
      </c>
      <c r="R111" s="19" t="s">
        <v>167</v>
      </c>
      <c r="S111" s="19" t="s">
        <v>143</v>
      </c>
      <c r="T111" s="19" t="s">
        <v>1177</v>
      </c>
      <c r="U111" s="19">
        <v>2021</v>
      </c>
      <c r="V111" s="19" t="s">
        <v>73</v>
      </c>
      <c r="W111" s="19">
        <v>2021.7</v>
      </c>
      <c r="X111" s="19">
        <v>2021.12</v>
      </c>
      <c r="Y111" s="32">
        <f t="shared" si="2"/>
        <v>340</v>
      </c>
      <c r="Z111" s="32">
        <v>160</v>
      </c>
      <c r="AA111" s="32"/>
      <c r="AB111" s="32">
        <v>180</v>
      </c>
      <c r="AC111" s="32">
        <v>0</v>
      </c>
      <c r="AD111" s="19">
        <v>590</v>
      </c>
      <c r="AE111" s="19">
        <v>51</v>
      </c>
      <c r="AF111" s="19" t="s">
        <v>74</v>
      </c>
      <c r="AG111" s="19" t="s">
        <v>1178</v>
      </c>
      <c r="AH111" s="19" t="s">
        <v>74</v>
      </c>
      <c r="AI111" s="19" t="s">
        <v>73</v>
      </c>
      <c r="AJ111" s="19" t="str">
        <f>VLOOKUP('[2]表1  区（县）2021年衔接资金项目总表'!$B$1:$B$65536,'[2]表1  区（县）2021年衔接资金项目总表'!$B$1:$H$65536,7,FALSE)</f>
        <v>是</v>
      </c>
      <c r="AK111" s="19" t="s">
        <v>74</v>
      </c>
      <c r="AL111" s="19" t="s">
        <v>75</v>
      </c>
      <c r="AM111" s="19" t="s">
        <v>74</v>
      </c>
      <c r="AN111" s="19" t="s">
        <v>75</v>
      </c>
      <c r="AO111" s="19" t="s">
        <v>1179</v>
      </c>
      <c r="AP111" s="48">
        <v>13896691420</v>
      </c>
    </row>
    <row r="112" s="5" customFormat="1" ht="54" spans="1:42">
      <c r="A112" s="19">
        <v>105</v>
      </c>
      <c r="B112" s="20" t="s">
        <v>1180</v>
      </c>
      <c r="C112" s="19" t="s">
        <v>56</v>
      </c>
      <c r="D112" s="68" t="s">
        <v>57</v>
      </c>
      <c r="E112" s="21" t="s">
        <v>1181</v>
      </c>
      <c r="F112" s="19" t="s">
        <v>59</v>
      </c>
      <c r="G112" s="19" t="s">
        <v>1182</v>
      </c>
      <c r="H112" s="21" t="s">
        <v>1183</v>
      </c>
      <c r="I112" s="21" t="s">
        <v>1184</v>
      </c>
      <c r="J112" s="21" t="s">
        <v>1181</v>
      </c>
      <c r="K112" s="19" t="s">
        <v>1181</v>
      </c>
      <c r="L112" s="19" t="s">
        <v>408</v>
      </c>
      <c r="M112" s="19" t="s">
        <v>744</v>
      </c>
      <c r="N112" s="19" t="s">
        <v>1185</v>
      </c>
      <c r="O112" s="19" t="s">
        <v>1183</v>
      </c>
      <c r="P112" s="19" t="s">
        <v>1186</v>
      </c>
      <c r="Q112" s="19" t="s">
        <v>88</v>
      </c>
      <c r="R112" s="19" t="s">
        <v>462</v>
      </c>
      <c r="S112" s="19" t="s">
        <v>143</v>
      </c>
      <c r="T112" s="19" t="s">
        <v>1177</v>
      </c>
      <c r="U112" s="19">
        <v>2021</v>
      </c>
      <c r="V112" s="19" t="s">
        <v>73</v>
      </c>
      <c r="W112" s="19">
        <v>2021.7</v>
      </c>
      <c r="X112" s="19">
        <v>2021.12</v>
      </c>
      <c r="Y112" s="32">
        <f t="shared" si="2"/>
        <v>44</v>
      </c>
      <c r="Z112" s="32">
        <v>29</v>
      </c>
      <c r="AA112" s="32"/>
      <c r="AB112" s="32">
        <v>0</v>
      </c>
      <c r="AC112" s="32">
        <v>15</v>
      </c>
      <c r="AD112" s="19">
        <v>50</v>
      </c>
      <c r="AE112" s="19">
        <v>50</v>
      </c>
      <c r="AF112" s="19" t="s">
        <v>1178</v>
      </c>
      <c r="AG112" s="19" t="s">
        <v>1178</v>
      </c>
      <c r="AH112" s="19" t="s">
        <v>74</v>
      </c>
      <c r="AI112" s="19" t="s">
        <v>73</v>
      </c>
      <c r="AJ112" s="19" t="str">
        <f>VLOOKUP('[2]表1  区（县）2021年衔接资金项目总表'!$B$1:$B$65536,'[2]表1  区（县）2021年衔接资金项目总表'!$B$1:$H$65536,7,FALSE)</f>
        <v>是</v>
      </c>
      <c r="AK112" s="19" t="s">
        <v>74</v>
      </c>
      <c r="AL112" s="19" t="s">
        <v>75</v>
      </c>
      <c r="AM112" s="19" t="s">
        <v>74</v>
      </c>
      <c r="AN112" s="19" t="s">
        <v>75</v>
      </c>
      <c r="AO112" s="19" t="s">
        <v>1179</v>
      </c>
      <c r="AP112" s="48">
        <v>13709477878</v>
      </c>
    </row>
    <row r="113" s="5" customFormat="1" ht="121.5" spans="1:42">
      <c r="A113" s="19">
        <v>106</v>
      </c>
      <c r="B113" s="20" t="s">
        <v>1187</v>
      </c>
      <c r="C113" s="28" t="s">
        <v>181</v>
      </c>
      <c r="D113" s="19" t="s">
        <v>208</v>
      </c>
      <c r="E113" s="21" t="s">
        <v>1188</v>
      </c>
      <c r="F113" s="19" t="s">
        <v>59</v>
      </c>
      <c r="G113" s="19" t="s">
        <v>1189</v>
      </c>
      <c r="H113" s="21" t="s">
        <v>1190</v>
      </c>
      <c r="I113" s="20" t="s">
        <v>1191</v>
      </c>
      <c r="J113" s="21" t="s">
        <v>1192</v>
      </c>
      <c r="K113" s="19" t="s">
        <v>1192</v>
      </c>
      <c r="L113" s="19" t="s">
        <v>383</v>
      </c>
      <c r="M113" s="19" t="s">
        <v>446</v>
      </c>
      <c r="N113" s="19" t="s">
        <v>1193</v>
      </c>
      <c r="O113" s="19" t="s">
        <v>1194</v>
      </c>
      <c r="P113" s="19" t="s">
        <v>1195</v>
      </c>
      <c r="Q113" s="19" t="s">
        <v>294</v>
      </c>
      <c r="R113" s="19" t="s">
        <v>449</v>
      </c>
      <c r="S113" s="19" t="s">
        <v>143</v>
      </c>
      <c r="T113" s="19" t="s">
        <v>1177</v>
      </c>
      <c r="U113" s="19">
        <v>2021</v>
      </c>
      <c r="V113" s="19" t="s">
        <v>73</v>
      </c>
      <c r="W113" s="19">
        <v>2021.6</v>
      </c>
      <c r="X113" s="19">
        <v>2021.8</v>
      </c>
      <c r="Y113" s="32">
        <f t="shared" si="2"/>
        <v>7.5</v>
      </c>
      <c r="Z113" s="32">
        <v>5</v>
      </c>
      <c r="AA113" s="32"/>
      <c r="AB113" s="32">
        <v>0</v>
      </c>
      <c r="AC113" s="32">
        <v>2.5</v>
      </c>
      <c r="AD113" s="19">
        <v>14</v>
      </c>
      <c r="AE113" s="19">
        <v>4</v>
      </c>
      <c r="AF113" s="19" t="s">
        <v>1178</v>
      </c>
      <c r="AG113" s="19" t="s">
        <v>1178</v>
      </c>
      <c r="AH113" s="19" t="s">
        <v>74</v>
      </c>
      <c r="AI113" s="19" t="s">
        <v>73</v>
      </c>
      <c r="AJ113" s="19" t="str">
        <f>VLOOKUP('[2]表1  区（县）2021年衔接资金项目总表'!$B$1:$B$65536,'[2]表1  区（县）2021年衔接资金项目总表'!$B$1:$H$65536,7,FALSE)</f>
        <v>是</v>
      </c>
      <c r="AK113" s="19" t="s">
        <v>74</v>
      </c>
      <c r="AL113" s="19" t="s">
        <v>75</v>
      </c>
      <c r="AM113" s="19" t="s">
        <v>74</v>
      </c>
      <c r="AN113" s="19" t="s">
        <v>75</v>
      </c>
      <c r="AO113" s="19" t="s">
        <v>1179</v>
      </c>
      <c r="AP113" s="48">
        <v>13709477878</v>
      </c>
    </row>
    <row r="114" s="5" customFormat="1" ht="54" spans="1:42">
      <c r="A114" s="19">
        <v>107</v>
      </c>
      <c r="B114" s="20" t="s">
        <v>1196</v>
      </c>
      <c r="C114" s="28" t="s">
        <v>78</v>
      </c>
      <c r="D114" s="19" t="s">
        <v>1197</v>
      </c>
      <c r="E114" s="21" t="s">
        <v>1198</v>
      </c>
      <c r="F114" s="19" t="s">
        <v>59</v>
      </c>
      <c r="G114" s="19" t="s">
        <v>1199</v>
      </c>
      <c r="H114" s="21" t="s">
        <v>1200</v>
      </c>
      <c r="I114" s="21" t="s">
        <v>1201</v>
      </c>
      <c r="J114" s="21" t="s">
        <v>1198</v>
      </c>
      <c r="K114" s="19" t="s">
        <v>1202</v>
      </c>
      <c r="L114" s="19" t="s">
        <v>551</v>
      </c>
      <c r="M114" s="19" t="s">
        <v>188</v>
      </c>
      <c r="N114" s="19" t="s">
        <v>1203</v>
      </c>
      <c r="O114" s="19" t="s">
        <v>1204</v>
      </c>
      <c r="P114" s="19" t="s">
        <v>1205</v>
      </c>
      <c r="Q114" s="19" t="s">
        <v>1206</v>
      </c>
      <c r="R114" s="19" t="s">
        <v>1207</v>
      </c>
      <c r="S114" s="19" t="s">
        <v>143</v>
      </c>
      <c r="T114" s="19" t="s">
        <v>388</v>
      </c>
      <c r="U114" s="19">
        <v>2021</v>
      </c>
      <c r="V114" s="19" t="s">
        <v>73</v>
      </c>
      <c r="W114" s="19">
        <v>2021.07</v>
      </c>
      <c r="X114" s="19">
        <v>2021.12</v>
      </c>
      <c r="Y114" s="32">
        <f t="shared" si="2"/>
        <v>200</v>
      </c>
      <c r="Z114" s="32">
        <v>200</v>
      </c>
      <c r="AA114" s="32"/>
      <c r="AB114" s="32">
        <v>0</v>
      </c>
      <c r="AC114" s="32">
        <v>0</v>
      </c>
      <c r="AD114" s="19">
        <v>38</v>
      </c>
      <c r="AE114" s="19">
        <v>20</v>
      </c>
      <c r="AF114" s="19" t="s">
        <v>73</v>
      </c>
      <c r="AG114" s="19" t="s">
        <v>73</v>
      </c>
      <c r="AH114" s="19" t="s">
        <v>74</v>
      </c>
      <c r="AI114" s="19" t="s">
        <v>73</v>
      </c>
      <c r="AJ114" s="19" t="str">
        <f>VLOOKUP('[2]表1  区（县）2021年衔接资金项目总表'!$B$1:$B$65536,'[2]表1  区（县）2021年衔接资金项目总表'!$B$1:$H$65536,7,FALSE)</f>
        <v>是</v>
      </c>
      <c r="AK114" s="19" t="s">
        <v>74</v>
      </c>
      <c r="AL114" s="19" t="s">
        <v>75</v>
      </c>
      <c r="AM114" s="19" t="s">
        <v>74</v>
      </c>
      <c r="AN114" s="19" t="s">
        <v>75</v>
      </c>
      <c r="AO114" s="19" t="s">
        <v>1208</v>
      </c>
      <c r="AP114" s="48" t="s">
        <v>1209</v>
      </c>
    </row>
    <row r="115" s="5" customFormat="1" ht="94.5" spans="1:42">
      <c r="A115" s="19">
        <v>108</v>
      </c>
      <c r="B115" s="20" t="s">
        <v>1210</v>
      </c>
      <c r="C115" s="28" t="s">
        <v>181</v>
      </c>
      <c r="D115" s="19" t="s">
        <v>182</v>
      </c>
      <c r="E115" s="21" t="s">
        <v>1211</v>
      </c>
      <c r="F115" s="19" t="s">
        <v>59</v>
      </c>
      <c r="G115" s="19" t="s">
        <v>1212</v>
      </c>
      <c r="H115" s="21" t="s">
        <v>1213</v>
      </c>
      <c r="I115" s="21" t="s">
        <v>1214</v>
      </c>
      <c r="J115" s="21" t="s">
        <v>1215</v>
      </c>
      <c r="K115" s="19" t="s">
        <v>1215</v>
      </c>
      <c r="L115" s="19" t="s">
        <v>383</v>
      </c>
      <c r="M115" s="19" t="s">
        <v>446</v>
      </c>
      <c r="N115" s="19" t="s">
        <v>1216</v>
      </c>
      <c r="O115" s="19" t="s">
        <v>1217</v>
      </c>
      <c r="P115" s="19" t="s">
        <v>1218</v>
      </c>
      <c r="Q115" s="19" t="s">
        <v>294</v>
      </c>
      <c r="R115" s="19" t="s">
        <v>449</v>
      </c>
      <c r="S115" s="19" t="s">
        <v>143</v>
      </c>
      <c r="T115" s="19" t="s">
        <v>388</v>
      </c>
      <c r="U115" s="19">
        <v>2021</v>
      </c>
      <c r="V115" s="19" t="s">
        <v>73</v>
      </c>
      <c r="W115" s="19">
        <v>2021.06</v>
      </c>
      <c r="X115" s="19">
        <v>2021.12</v>
      </c>
      <c r="Y115" s="32">
        <f t="shared" si="2"/>
        <v>10</v>
      </c>
      <c r="Z115" s="32">
        <v>5</v>
      </c>
      <c r="AA115" s="32"/>
      <c r="AB115" s="32">
        <v>0</v>
      </c>
      <c r="AC115" s="32">
        <v>5</v>
      </c>
      <c r="AD115" s="19">
        <v>9</v>
      </c>
      <c r="AE115" s="19">
        <v>3</v>
      </c>
      <c r="AF115" s="19" t="s">
        <v>74</v>
      </c>
      <c r="AG115" s="19" t="s">
        <v>74</v>
      </c>
      <c r="AH115" s="19" t="s">
        <v>74</v>
      </c>
      <c r="AI115" s="19" t="s">
        <v>73</v>
      </c>
      <c r="AJ115" s="19" t="str">
        <f>VLOOKUP('[2]表1  区（县）2021年衔接资金项目总表'!$B$1:$B$65536,'[2]表1  区（县）2021年衔接资金项目总表'!$B$1:$H$65536,7,FALSE)</f>
        <v>是</v>
      </c>
      <c r="AK115" s="19" t="s">
        <v>74</v>
      </c>
      <c r="AL115" s="19" t="s">
        <v>75</v>
      </c>
      <c r="AM115" s="19" t="s">
        <v>74</v>
      </c>
      <c r="AN115" s="19" t="s">
        <v>75</v>
      </c>
      <c r="AO115" s="19" t="s">
        <v>1208</v>
      </c>
      <c r="AP115" s="48" t="s">
        <v>1209</v>
      </c>
    </row>
    <row r="116" s="5" customFormat="1" ht="54" spans="1:42">
      <c r="A116" s="19">
        <v>109</v>
      </c>
      <c r="B116" s="20" t="s">
        <v>1219</v>
      </c>
      <c r="C116" s="28" t="s">
        <v>78</v>
      </c>
      <c r="D116" s="19" t="s">
        <v>827</v>
      </c>
      <c r="E116" s="22" t="s">
        <v>1220</v>
      </c>
      <c r="F116" s="19" t="s">
        <v>377</v>
      </c>
      <c r="G116" s="19" t="s">
        <v>415</v>
      </c>
      <c r="H116" s="21" t="s">
        <v>1221</v>
      </c>
      <c r="I116" s="21" t="s">
        <v>1222</v>
      </c>
      <c r="J116" s="21" t="s">
        <v>1223</v>
      </c>
      <c r="K116" s="19" t="s">
        <v>1224</v>
      </c>
      <c r="L116" s="19" t="s">
        <v>551</v>
      </c>
      <c r="M116" s="19" t="s">
        <v>276</v>
      </c>
      <c r="N116" s="19" t="s">
        <v>1225</v>
      </c>
      <c r="O116" s="29" t="s">
        <v>165</v>
      </c>
      <c r="P116" s="19" t="s">
        <v>1226</v>
      </c>
      <c r="Q116" s="29" t="s">
        <v>555</v>
      </c>
      <c r="R116" s="29" t="s">
        <v>1227</v>
      </c>
      <c r="S116" s="19" t="s">
        <v>143</v>
      </c>
      <c r="T116" s="19" t="s">
        <v>415</v>
      </c>
      <c r="U116" s="19">
        <v>2021</v>
      </c>
      <c r="V116" s="19" t="s">
        <v>73</v>
      </c>
      <c r="W116" s="19">
        <v>2021.5</v>
      </c>
      <c r="X116" s="19">
        <v>2021.9</v>
      </c>
      <c r="Y116" s="32">
        <f t="shared" si="2"/>
        <v>15</v>
      </c>
      <c r="Z116" s="32">
        <v>15</v>
      </c>
      <c r="AA116" s="32"/>
      <c r="AB116" s="32">
        <v>0</v>
      </c>
      <c r="AC116" s="32">
        <v>0</v>
      </c>
      <c r="AD116" s="19">
        <v>511</v>
      </c>
      <c r="AE116" s="19">
        <v>79</v>
      </c>
      <c r="AF116" s="19" t="s">
        <v>74</v>
      </c>
      <c r="AG116" s="19" t="s">
        <v>74</v>
      </c>
      <c r="AH116" s="19" t="s">
        <v>74</v>
      </c>
      <c r="AI116" s="19" t="s">
        <v>73</v>
      </c>
      <c r="AJ116" s="19" t="str">
        <f>VLOOKUP('[2]表1  区（县）2021年衔接资金项目总表'!$B$1:$B$65536,'[2]表1  区（县）2021年衔接资金项目总表'!$B$1:$H$65536,7,FALSE)</f>
        <v>是</v>
      </c>
      <c r="AK116" s="19" t="s">
        <v>74</v>
      </c>
      <c r="AL116" s="19" t="s">
        <v>75</v>
      </c>
      <c r="AM116" s="19" t="s">
        <v>74</v>
      </c>
      <c r="AN116" s="19" t="s">
        <v>75</v>
      </c>
      <c r="AO116" s="19" t="s">
        <v>1228</v>
      </c>
      <c r="AP116" s="48">
        <v>18225114543</v>
      </c>
    </row>
    <row r="117" s="5" customFormat="1" ht="54" spans="1:42">
      <c r="A117" s="19">
        <v>110</v>
      </c>
      <c r="B117" s="20" t="s">
        <v>1229</v>
      </c>
      <c r="C117" s="28" t="s">
        <v>78</v>
      </c>
      <c r="D117" s="19" t="s">
        <v>827</v>
      </c>
      <c r="E117" s="22" t="s">
        <v>1230</v>
      </c>
      <c r="F117" s="19" t="s">
        <v>377</v>
      </c>
      <c r="G117" s="19" t="s">
        <v>415</v>
      </c>
      <c r="H117" s="21" t="s">
        <v>1231</v>
      </c>
      <c r="I117" s="21" t="s">
        <v>1232</v>
      </c>
      <c r="J117" s="21" t="s">
        <v>1233</v>
      </c>
      <c r="K117" s="19" t="s">
        <v>1234</v>
      </c>
      <c r="L117" s="19" t="s">
        <v>551</v>
      </c>
      <c r="M117" s="19" t="s">
        <v>276</v>
      </c>
      <c r="N117" s="19" t="s">
        <v>1235</v>
      </c>
      <c r="O117" s="29" t="s">
        <v>1236</v>
      </c>
      <c r="P117" s="19" t="s">
        <v>1237</v>
      </c>
      <c r="Q117" s="29" t="s">
        <v>555</v>
      </c>
      <c r="R117" s="29" t="s">
        <v>1238</v>
      </c>
      <c r="S117" s="19" t="s">
        <v>143</v>
      </c>
      <c r="T117" s="19" t="s">
        <v>415</v>
      </c>
      <c r="U117" s="19">
        <v>2021</v>
      </c>
      <c r="V117" s="19" t="s">
        <v>73</v>
      </c>
      <c r="W117" s="19">
        <v>2021.1</v>
      </c>
      <c r="X117" s="19">
        <v>2021.6</v>
      </c>
      <c r="Y117" s="32">
        <f t="shared" si="2"/>
        <v>19</v>
      </c>
      <c r="Z117" s="32">
        <v>19</v>
      </c>
      <c r="AA117" s="32"/>
      <c r="AB117" s="32">
        <v>0</v>
      </c>
      <c r="AC117" s="32">
        <v>0</v>
      </c>
      <c r="AD117" s="19">
        <v>819</v>
      </c>
      <c r="AE117" s="19">
        <v>178</v>
      </c>
      <c r="AF117" s="19" t="s">
        <v>74</v>
      </c>
      <c r="AG117" s="19" t="s">
        <v>74</v>
      </c>
      <c r="AH117" s="19" t="s">
        <v>74</v>
      </c>
      <c r="AI117" s="19" t="s">
        <v>73</v>
      </c>
      <c r="AJ117" s="19" t="str">
        <f>VLOOKUP('[2]表1  区（县）2021年衔接资金项目总表'!$B$1:$B$65536,'[2]表1  区（县）2021年衔接资金项目总表'!$B$1:$H$65536,7,FALSE)</f>
        <v>是</v>
      </c>
      <c r="AK117" s="19" t="s">
        <v>74</v>
      </c>
      <c r="AL117" s="19" t="s">
        <v>75</v>
      </c>
      <c r="AM117" s="19" t="s">
        <v>74</v>
      </c>
      <c r="AN117" s="19" t="s">
        <v>75</v>
      </c>
      <c r="AO117" s="19" t="s">
        <v>1239</v>
      </c>
      <c r="AP117" s="48">
        <v>13452556781</v>
      </c>
    </row>
    <row r="118" s="5" customFormat="1" ht="67.5" spans="1:42">
      <c r="A118" s="19">
        <v>111</v>
      </c>
      <c r="B118" s="20" t="s">
        <v>1240</v>
      </c>
      <c r="C118" s="28" t="s">
        <v>78</v>
      </c>
      <c r="D118" s="19" t="s">
        <v>827</v>
      </c>
      <c r="E118" s="21" t="s">
        <v>1241</v>
      </c>
      <c r="F118" s="19" t="s">
        <v>377</v>
      </c>
      <c r="G118" s="19" t="s">
        <v>415</v>
      </c>
      <c r="H118" s="21" t="s">
        <v>1242</v>
      </c>
      <c r="I118" s="21" t="s">
        <v>1232</v>
      </c>
      <c r="J118" s="21" t="s">
        <v>1243</v>
      </c>
      <c r="K118" s="19" t="s">
        <v>1244</v>
      </c>
      <c r="L118" s="19" t="s">
        <v>551</v>
      </c>
      <c r="M118" s="19" t="s">
        <v>276</v>
      </c>
      <c r="N118" s="19" t="s">
        <v>1245</v>
      </c>
      <c r="O118" s="29" t="s">
        <v>1246</v>
      </c>
      <c r="P118" s="19" t="s">
        <v>1247</v>
      </c>
      <c r="Q118" s="29" t="s">
        <v>555</v>
      </c>
      <c r="R118" s="29" t="s">
        <v>1248</v>
      </c>
      <c r="S118" s="19" t="s">
        <v>143</v>
      </c>
      <c r="T118" s="19" t="s">
        <v>415</v>
      </c>
      <c r="U118" s="19">
        <v>2021</v>
      </c>
      <c r="V118" s="19" t="s">
        <v>73</v>
      </c>
      <c r="W118" s="19">
        <v>2021.5</v>
      </c>
      <c r="X118" s="19">
        <v>2021.9</v>
      </c>
      <c r="Y118" s="32">
        <f t="shared" si="2"/>
        <v>32</v>
      </c>
      <c r="Z118" s="32">
        <v>32</v>
      </c>
      <c r="AA118" s="32"/>
      <c r="AB118" s="32">
        <v>0</v>
      </c>
      <c r="AC118" s="32">
        <v>0</v>
      </c>
      <c r="AD118" s="19">
        <v>595</v>
      </c>
      <c r="AE118" s="19">
        <v>145</v>
      </c>
      <c r="AF118" s="19" t="s">
        <v>74</v>
      </c>
      <c r="AG118" s="19" t="s">
        <v>74</v>
      </c>
      <c r="AH118" s="19" t="s">
        <v>74</v>
      </c>
      <c r="AI118" s="19" t="s">
        <v>73</v>
      </c>
      <c r="AJ118" s="19" t="str">
        <f>VLOOKUP('[2]表1  区（县）2021年衔接资金项目总表'!$B$1:$B$65536,'[2]表1  区（县）2021年衔接资金项目总表'!$B$1:$H$65536,7,FALSE)</f>
        <v>是</v>
      </c>
      <c r="AK118" s="19" t="s">
        <v>74</v>
      </c>
      <c r="AL118" s="19" t="s">
        <v>75</v>
      </c>
      <c r="AM118" s="19" t="s">
        <v>74</v>
      </c>
      <c r="AN118" s="19" t="s">
        <v>75</v>
      </c>
      <c r="AO118" s="19" t="s">
        <v>1249</v>
      </c>
      <c r="AP118" s="48">
        <v>13996898996</v>
      </c>
    </row>
    <row r="119" s="5" customFormat="1" ht="54" spans="1:42">
      <c r="A119" s="19">
        <v>112</v>
      </c>
      <c r="B119" s="20" t="s">
        <v>1250</v>
      </c>
      <c r="C119" s="28" t="s">
        <v>56</v>
      </c>
      <c r="D119" s="19" t="s">
        <v>507</v>
      </c>
      <c r="E119" s="71" t="s">
        <v>1251</v>
      </c>
      <c r="F119" s="37" t="s">
        <v>59</v>
      </c>
      <c r="G119" s="37" t="s">
        <v>415</v>
      </c>
      <c r="H119" s="71" t="s">
        <v>1252</v>
      </c>
      <c r="I119" s="71" t="s">
        <v>1253</v>
      </c>
      <c r="J119" s="71" t="s">
        <v>1254</v>
      </c>
      <c r="K119" s="37" t="s">
        <v>1255</v>
      </c>
      <c r="L119" s="37" t="s">
        <v>64</v>
      </c>
      <c r="M119" s="37" t="s">
        <v>409</v>
      </c>
      <c r="N119" s="19" t="s">
        <v>1256</v>
      </c>
      <c r="O119" s="19" t="s">
        <v>1257</v>
      </c>
      <c r="P119" s="19" t="s">
        <v>1258</v>
      </c>
      <c r="Q119" s="29" t="s">
        <v>555</v>
      </c>
      <c r="R119" s="29" t="s">
        <v>1248</v>
      </c>
      <c r="S119" s="19" t="s">
        <v>143</v>
      </c>
      <c r="T119" s="19" t="s">
        <v>415</v>
      </c>
      <c r="U119" s="19">
        <v>2021</v>
      </c>
      <c r="V119" s="19" t="s">
        <v>73</v>
      </c>
      <c r="W119" s="19">
        <v>2021.2</v>
      </c>
      <c r="X119" s="19">
        <v>2022.1</v>
      </c>
      <c r="Y119" s="32">
        <f t="shared" si="2"/>
        <v>37.5</v>
      </c>
      <c r="Z119" s="32">
        <v>23</v>
      </c>
      <c r="AA119" s="32"/>
      <c r="AB119" s="32"/>
      <c r="AC119" s="32">
        <v>14.5</v>
      </c>
      <c r="AD119" s="19">
        <v>172</v>
      </c>
      <c r="AE119" s="19">
        <v>54</v>
      </c>
      <c r="AF119" s="19" t="s">
        <v>74</v>
      </c>
      <c r="AG119" s="19" t="s">
        <v>74</v>
      </c>
      <c r="AH119" s="19" t="s">
        <v>74</v>
      </c>
      <c r="AI119" s="19" t="s">
        <v>73</v>
      </c>
      <c r="AJ119" s="19" t="str">
        <f>VLOOKUP('[2]表1  区（县）2021年衔接资金项目总表'!$B$1:$B$65536,'[2]表1  区（县）2021年衔接资金项目总表'!$B$1:$H$65536,7,FALSE)</f>
        <v>是</v>
      </c>
      <c r="AK119" s="19" t="s">
        <v>74</v>
      </c>
      <c r="AL119" s="19" t="s">
        <v>75</v>
      </c>
      <c r="AM119" s="19" t="s">
        <v>74</v>
      </c>
      <c r="AN119" s="19" t="s">
        <v>75</v>
      </c>
      <c r="AO119" s="19" t="s">
        <v>1259</v>
      </c>
      <c r="AP119" s="48">
        <v>13896534178</v>
      </c>
    </row>
    <row r="120" s="5" customFormat="1" ht="40.5" spans="1:42">
      <c r="A120" s="19">
        <v>113</v>
      </c>
      <c r="B120" s="20" t="s">
        <v>1260</v>
      </c>
      <c r="C120" s="28" t="s">
        <v>181</v>
      </c>
      <c r="D120" s="63" t="s">
        <v>182</v>
      </c>
      <c r="E120" s="29" t="s">
        <v>1261</v>
      </c>
      <c r="F120" s="19" t="s">
        <v>59</v>
      </c>
      <c r="G120" s="19" t="s">
        <v>415</v>
      </c>
      <c r="H120" s="21" t="s">
        <v>1262</v>
      </c>
      <c r="I120" s="21" t="s">
        <v>1263</v>
      </c>
      <c r="J120" s="21" t="s">
        <v>1264</v>
      </c>
      <c r="K120" s="19" t="s">
        <v>1265</v>
      </c>
      <c r="L120" s="19" t="s">
        <v>551</v>
      </c>
      <c r="M120" s="19" t="s">
        <v>276</v>
      </c>
      <c r="N120" s="75" t="s">
        <v>1266</v>
      </c>
      <c r="O120" s="29" t="s">
        <v>1267</v>
      </c>
      <c r="P120" s="19" t="s">
        <v>1268</v>
      </c>
      <c r="Q120" s="19" t="s">
        <v>555</v>
      </c>
      <c r="R120" s="19" t="s">
        <v>1269</v>
      </c>
      <c r="S120" s="19" t="s">
        <v>143</v>
      </c>
      <c r="T120" s="19" t="s">
        <v>415</v>
      </c>
      <c r="U120" s="19">
        <v>2021</v>
      </c>
      <c r="V120" s="19" t="s">
        <v>73</v>
      </c>
      <c r="W120" s="19">
        <v>2021.6</v>
      </c>
      <c r="X120" s="19">
        <v>2021.11</v>
      </c>
      <c r="Y120" s="32">
        <f t="shared" si="2"/>
        <v>7.54</v>
      </c>
      <c r="Z120" s="32">
        <v>5</v>
      </c>
      <c r="AA120" s="32"/>
      <c r="AB120" s="32"/>
      <c r="AC120" s="32">
        <v>2.54</v>
      </c>
      <c r="AD120" s="19">
        <v>13</v>
      </c>
      <c r="AE120" s="19">
        <v>3</v>
      </c>
      <c r="AF120" s="19" t="s">
        <v>74</v>
      </c>
      <c r="AG120" s="19" t="s">
        <v>74</v>
      </c>
      <c r="AH120" s="19" t="s">
        <v>74</v>
      </c>
      <c r="AI120" s="19" t="s">
        <v>73</v>
      </c>
      <c r="AJ120" s="19" t="str">
        <f>VLOOKUP('[2]表1  区（县）2021年衔接资金项目总表'!$B$1:$B$65536,'[2]表1  区（县）2021年衔接资金项目总表'!$B$1:$H$65536,7,FALSE)</f>
        <v>是</v>
      </c>
      <c r="AK120" s="19" t="s">
        <v>74</v>
      </c>
      <c r="AL120" s="19" t="s">
        <v>75</v>
      </c>
      <c r="AM120" s="19" t="s">
        <v>74</v>
      </c>
      <c r="AN120" s="19" t="s">
        <v>75</v>
      </c>
      <c r="AO120" s="19" t="s">
        <v>1270</v>
      </c>
      <c r="AP120" s="48">
        <v>13658430168</v>
      </c>
    </row>
    <row r="121" s="5" customFormat="1" ht="67.5" spans="1:42">
      <c r="A121" s="19">
        <v>114</v>
      </c>
      <c r="B121" s="20" t="s">
        <v>1271</v>
      </c>
      <c r="C121" s="28" t="s">
        <v>181</v>
      </c>
      <c r="D121" s="19" t="s">
        <v>182</v>
      </c>
      <c r="E121" s="29" t="s">
        <v>1272</v>
      </c>
      <c r="F121" s="72" t="s">
        <v>59</v>
      </c>
      <c r="G121" s="72" t="s">
        <v>415</v>
      </c>
      <c r="H121" s="73" t="s">
        <v>1273</v>
      </c>
      <c r="I121" s="73" t="s">
        <v>1263</v>
      </c>
      <c r="J121" s="73" t="s">
        <v>1274</v>
      </c>
      <c r="K121" s="72" t="s">
        <v>1265</v>
      </c>
      <c r="L121" s="72" t="s">
        <v>551</v>
      </c>
      <c r="M121" s="72" t="s">
        <v>276</v>
      </c>
      <c r="N121" s="29" t="s">
        <v>1275</v>
      </c>
      <c r="O121" s="29" t="s">
        <v>1276</v>
      </c>
      <c r="P121" s="19" t="s">
        <v>1277</v>
      </c>
      <c r="Q121" s="19" t="s">
        <v>555</v>
      </c>
      <c r="R121" s="19" t="s">
        <v>1248</v>
      </c>
      <c r="S121" s="19" t="s">
        <v>143</v>
      </c>
      <c r="T121" s="19" t="s">
        <v>415</v>
      </c>
      <c r="U121" s="19">
        <v>2021</v>
      </c>
      <c r="V121" s="19" t="s">
        <v>73</v>
      </c>
      <c r="W121" s="19">
        <v>2021.5</v>
      </c>
      <c r="X121" s="48" t="s">
        <v>298</v>
      </c>
      <c r="Y121" s="32">
        <f t="shared" si="2"/>
        <v>7</v>
      </c>
      <c r="Z121" s="32">
        <v>3.5</v>
      </c>
      <c r="AA121" s="32"/>
      <c r="AB121" s="32"/>
      <c r="AC121" s="32">
        <v>3.5</v>
      </c>
      <c r="AD121" s="19">
        <v>12</v>
      </c>
      <c r="AE121" s="19">
        <v>3</v>
      </c>
      <c r="AF121" s="19" t="s">
        <v>74</v>
      </c>
      <c r="AG121" s="19" t="s">
        <v>74</v>
      </c>
      <c r="AH121" s="19" t="s">
        <v>74</v>
      </c>
      <c r="AI121" s="19" t="s">
        <v>73</v>
      </c>
      <c r="AJ121" s="19" t="str">
        <f>VLOOKUP('[2]表1  区（县）2021年衔接资金项目总表'!$B$1:$B$65536,'[2]表1  区（县）2021年衔接资金项目总表'!$B$1:$H$65536,7,FALSE)</f>
        <v>是</v>
      </c>
      <c r="AK121" s="19" t="s">
        <v>74</v>
      </c>
      <c r="AL121" s="19" t="s">
        <v>75</v>
      </c>
      <c r="AM121" s="19" t="s">
        <v>74</v>
      </c>
      <c r="AN121" s="19" t="s">
        <v>75</v>
      </c>
      <c r="AO121" s="19" t="s">
        <v>1278</v>
      </c>
      <c r="AP121" s="48">
        <v>15123687081</v>
      </c>
    </row>
    <row r="122" s="5" customFormat="1" ht="81" spans="1:42">
      <c r="A122" s="19">
        <v>115</v>
      </c>
      <c r="B122" s="20" t="s">
        <v>1279</v>
      </c>
      <c r="C122" s="28" t="s">
        <v>181</v>
      </c>
      <c r="D122" s="19" t="s">
        <v>182</v>
      </c>
      <c r="E122" s="21" t="s">
        <v>1280</v>
      </c>
      <c r="F122" s="19" t="s">
        <v>59</v>
      </c>
      <c r="G122" s="19" t="s">
        <v>415</v>
      </c>
      <c r="H122" s="21" t="s">
        <v>1273</v>
      </c>
      <c r="I122" s="21" t="s">
        <v>1263</v>
      </c>
      <c r="J122" s="21" t="s">
        <v>1281</v>
      </c>
      <c r="K122" s="19" t="s">
        <v>1265</v>
      </c>
      <c r="L122" s="19" t="s">
        <v>551</v>
      </c>
      <c r="M122" s="19" t="s">
        <v>276</v>
      </c>
      <c r="N122" s="29" t="s">
        <v>1282</v>
      </c>
      <c r="O122" s="29" t="s">
        <v>1283</v>
      </c>
      <c r="P122" s="19" t="s">
        <v>1284</v>
      </c>
      <c r="Q122" s="19" t="s">
        <v>555</v>
      </c>
      <c r="R122" s="19" t="s">
        <v>1248</v>
      </c>
      <c r="S122" s="19" t="s">
        <v>143</v>
      </c>
      <c r="T122" s="19" t="s">
        <v>415</v>
      </c>
      <c r="U122" s="19">
        <v>2021</v>
      </c>
      <c r="V122" s="19" t="s">
        <v>73</v>
      </c>
      <c r="W122" s="19">
        <v>2021.5</v>
      </c>
      <c r="X122" s="48" t="s">
        <v>298</v>
      </c>
      <c r="Y122" s="32">
        <f t="shared" si="2"/>
        <v>7</v>
      </c>
      <c r="Z122" s="32">
        <v>3.5</v>
      </c>
      <c r="AA122" s="32"/>
      <c r="AB122" s="32"/>
      <c r="AC122" s="32">
        <v>3.5</v>
      </c>
      <c r="AD122" s="19">
        <v>8</v>
      </c>
      <c r="AE122" s="19">
        <v>3</v>
      </c>
      <c r="AF122" s="19" t="s">
        <v>74</v>
      </c>
      <c r="AG122" s="19" t="s">
        <v>74</v>
      </c>
      <c r="AH122" s="19" t="s">
        <v>74</v>
      </c>
      <c r="AI122" s="19" t="s">
        <v>73</v>
      </c>
      <c r="AJ122" s="19" t="str">
        <f>VLOOKUP('[2]表1  区（县）2021年衔接资金项目总表'!$B$1:$B$65536,'[2]表1  区（县）2021年衔接资金项目总表'!$B$1:$H$65536,7,FALSE)</f>
        <v>是</v>
      </c>
      <c r="AK122" s="19" t="s">
        <v>74</v>
      </c>
      <c r="AL122" s="19" t="s">
        <v>75</v>
      </c>
      <c r="AM122" s="19" t="s">
        <v>74</v>
      </c>
      <c r="AN122" s="19" t="s">
        <v>75</v>
      </c>
      <c r="AO122" s="19" t="s">
        <v>1285</v>
      </c>
      <c r="AP122" s="48">
        <v>13609474452</v>
      </c>
    </row>
    <row r="123" s="5" customFormat="1" ht="81" spans="1:42">
      <c r="A123" s="19">
        <v>116</v>
      </c>
      <c r="B123" s="20" t="s">
        <v>1286</v>
      </c>
      <c r="C123" s="28" t="s">
        <v>56</v>
      </c>
      <c r="D123" s="19" t="s">
        <v>57</v>
      </c>
      <c r="E123" s="21" t="s">
        <v>1287</v>
      </c>
      <c r="F123" s="19" t="s">
        <v>59</v>
      </c>
      <c r="G123" s="19" t="s">
        <v>415</v>
      </c>
      <c r="H123" s="21" t="s">
        <v>1288</v>
      </c>
      <c r="I123" s="21" t="s">
        <v>1289</v>
      </c>
      <c r="J123" s="21" t="s">
        <v>1290</v>
      </c>
      <c r="K123" s="19" t="s">
        <v>1255</v>
      </c>
      <c r="L123" s="19" t="s">
        <v>64</v>
      </c>
      <c r="M123" s="19" t="s">
        <v>409</v>
      </c>
      <c r="N123" s="19" t="s">
        <v>1291</v>
      </c>
      <c r="O123" s="29" t="s">
        <v>1292</v>
      </c>
      <c r="P123" s="19" t="s">
        <v>1293</v>
      </c>
      <c r="Q123" s="19" t="s">
        <v>1294</v>
      </c>
      <c r="R123" s="19" t="s">
        <v>1248</v>
      </c>
      <c r="S123" s="19" t="s">
        <v>143</v>
      </c>
      <c r="T123" s="19" t="s">
        <v>415</v>
      </c>
      <c r="U123" s="19">
        <v>2021</v>
      </c>
      <c r="V123" s="19" t="s">
        <v>73</v>
      </c>
      <c r="W123" s="19">
        <v>2021.3</v>
      </c>
      <c r="X123" s="19">
        <v>2021.11</v>
      </c>
      <c r="Y123" s="32">
        <f t="shared" si="2"/>
        <v>100</v>
      </c>
      <c r="Z123" s="32">
        <v>5</v>
      </c>
      <c r="AA123" s="32"/>
      <c r="AB123" s="32"/>
      <c r="AC123" s="32">
        <v>95</v>
      </c>
      <c r="AD123" s="19">
        <v>300</v>
      </c>
      <c r="AE123" s="19">
        <v>28</v>
      </c>
      <c r="AF123" s="19" t="s">
        <v>74</v>
      </c>
      <c r="AG123" s="19" t="s">
        <v>74</v>
      </c>
      <c r="AH123" s="19" t="s">
        <v>74</v>
      </c>
      <c r="AI123" s="19" t="s">
        <v>73</v>
      </c>
      <c r="AJ123" s="19" t="str">
        <f>VLOOKUP('[2]表1  区（县）2021年衔接资金项目总表'!$B$1:$B$65536,'[2]表1  区（县）2021年衔接资金项目总表'!$B$1:$H$65536,7,FALSE)</f>
        <v>是</v>
      </c>
      <c r="AK123" s="19" t="s">
        <v>74</v>
      </c>
      <c r="AL123" s="19" t="s">
        <v>75</v>
      </c>
      <c r="AM123" s="19" t="s">
        <v>74</v>
      </c>
      <c r="AN123" s="19" t="s">
        <v>75</v>
      </c>
      <c r="AO123" s="19" t="s">
        <v>416</v>
      </c>
      <c r="AP123" s="48">
        <v>13996714925</v>
      </c>
    </row>
    <row r="124" s="5" customFormat="1" ht="81" spans="1:42">
      <c r="A124" s="19">
        <v>117</v>
      </c>
      <c r="B124" s="20" t="s">
        <v>1295</v>
      </c>
      <c r="C124" s="28" t="s">
        <v>56</v>
      </c>
      <c r="D124" s="19" t="s">
        <v>507</v>
      </c>
      <c r="E124" s="21" t="s">
        <v>1296</v>
      </c>
      <c r="F124" s="19" t="s">
        <v>377</v>
      </c>
      <c r="G124" s="19" t="s">
        <v>415</v>
      </c>
      <c r="H124" s="21" t="s">
        <v>1297</v>
      </c>
      <c r="I124" s="21" t="s">
        <v>1232</v>
      </c>
      <c r="J124" s="21" t="s">
        <v>1298</v>
      </c>
      <c r="K124" s="19" t="s">
        <v>1255</v>
      </c>
      <c r="L124" s="19" t="s">
        <v>551</v>
      </c>
      <c r="M124" s="19" t="s">
        <v>276</v>
      </c>
      <c r="N124" s="19" t="s">
        <v>1299</v>
      </c>
      <c r="O124" s="29" t="s">
        <v>1276</v>
      </c>
      <c r="P124" s="19" t="s">
        <v>1300</v>
      </c>
      <c r="Q124" s="29" t="s">
        <v>555</v>
      </c>
      <c r="R124" s="29" t="s">
        <v>1248</v>
      </c>
      <c r="S124" s="19" t="s">
        <v>143</v>
      </c>
      <c r="T124" s="19" t="s">
        <v>415</v>
      </c>
      <c r="U124" s="19">
        <v>2021</v>
      </c>
      <c r="V124" s="19" t="s">
        <v>73</v>
      </c>
      <c r="W124" s="19">
        <v>2021.8</v>
      </c>
      <c r="X124" s="19">
        <v>2022.3</v>
      </c>
      <c r="Y124" s="32">
        <f t="shared" si="2"/>
        <v>32</v>
      </c>
      <c r="Z124" s="32">
        <v>21</v>
      </c>
      <c r="AA124" s="32"/>
      <c r="AB124" s="32"/>
      <c r="AC124" s="32">
        <v>11</v>
      </c>
      <c r="AD124" s="19">
        <v>451</v>
      </c>
      <c r="AE124" s="19">
        <v>84</v>
      </c>
      <c r="AF124" s="19" t="s">
        <v>74</v>
      </c>
      <c r="AG124" s="19" t="s">
        <v>74</v>
      </c>
      <c r="AH124" s="19" t="s">
        <v>74</v>
      </c>
      <c r="AI124" s="19" t="s">
        <v>73</v>
      </c>
      <c r="AJ124" s="19" t="str">
        <f>VLOOKUP('[2]表1  区（县）2021年衔接资金项目总表'!$B$1:$B$65536,'[2]表1  区（县）2021年衔接资金项目总表'!$B$1:$H$65536,7,FALSE)</f>
        <v>是</v>
      </c>
      <c r="AK124" s="19" t="s">
        <v>74</v>
      </c>
      <c r="AL124" s="19" t="s">
        <v>75</v>
      </c>
      <c r="AM124" s="19" t="s">
        <v>74</v>
      </c>
      <c r="AN124" s="19" t="s">
        <v>75</v>
      </c>
      <c r="AO124" s="19" t="s">
        <v>1301</v>
      </c>
      <c r="AP124" s="48">
        <v>17726617177</v>
      </c>
    </row>
    <row r="125" s="5" customFormat="1" ht="54" spans="1:42">
      <c r="A125" s="19">
        <v>118</v>
      </c>
      <c r="B125" s="20" t="s">
        <v>1302</v>
      </c>
      <c r="C125" s="28" t="s">
        <v>56</v>
      </c>
      <c r="D125" s="19" t="s">
        <v>507</v>
      </c>
      <c r="E125" s="21" t="s">
        <v>1303</v>
      </c>
      <c r="F125" s="19" t="s">
        <v>59</v>
      </c>
      <c r="G125" s="19" t="s">
        <v>415</v>
      </c>
      <c r="H125" s="21" t="s">
        <v>1304</v>
      </c>
      <c r="I125" s="21" t="s">
        <v>1253</v>
      </c>
      <c r="J125" s="21" t="s">
        <v>1305</v>
      </c>
      <c r="K125" s="19" t="s">
        <v>1255</v>
      </c>
      <c r="L125" s="19" t="s">
        <v>64</v>
      </c>
      <c r="M125" s="19" t="s">
        <v>409</v>
      </c>
      <c r="N125" s="19" t="s">
        <v>1306</v>
      </c>
      <c r="O125" s="29" t="s">
        <v>1307</v>
      </c>
      <c r="P125" s="19" t="s">
        <v>1308</v>
      </c>
      <c r="Q125" s="29" t="s">
        <v>555</v>
      </c>
      <c r="R125" s="29" t="s">
        <v>1248</v>
      </c>
      <c r="S125" s="19" t="s">
        <v>143</v>
      </c>
      <c r="T125" s="19" t="s">
        <v>415</v>
      </c>
      <c r="U125" s="19">
        <v>2021</v>
      </c>
      <c r="V125" s="19" t="s">
        <v>73</v>
      </c>
      <c r="W125" s="19">
        <v>2021.8</v>
      </c>
      <c r="X125" s="19">
        <v>2022.3</v>
      </c>
      <c r="Y125" s="32">
        <f t="shared" si="2"/>
        <v>45</v>
      </c>
      <c r="Z125" s="32">
        <v>29</v>
      </c>
      <c r="AA125" s="32"/>
      <c r="AB125" s="32"/>
      <c r="AC125" s="32">
        <v>16</v>
      </c>
      <c r="AD125" s="19">
        <v>602</v>
      </c>
      <c r="AE125" s="19">
        <v>130</v>
      </c>
      <c r="AF125" s="19" t="s">
        <v>74</v>
      </c>
      <c r="AG125" s="19" t="s">
        <v>74</v>
      </c>
      <c r="AH125" s="19" t="s">
        <v>74</v>
      </c>
      <c r="AI125" s="19" t="s">
        <v>73</v>
      </c>
      <c r="AJ125" s="19" t="str">
        <f>VLOOKUP('[2]表1  区（县）2021年衔接资金项目总表'!$B$1:$B$65536,'[2]表1  区（县）2021年衔接资金项目总表'!$B$1:$H$65536,7,FALSE)</f>
        <v>是</v>
      </c>
      <c r="AK125" s="19" t="s">
        <v>74</v>
      </c>
      <c r="AL125" s="19" t="s">
        <v>75</v>
      </c>
      <c r="AM125" s="19" t="s">
        <v>74</v>
      </c>
      <c r="AN125" s="19" t="s">
        <v>75</v>
      </c>
      <c r="AO125" s="19" t="s">
        <v>416</v>
      </c>
      <c r="AP125" s="48">
        <v>13996714925</v>
      </c>
    </row>
    <row r="126" s="5" customFormat="1" ht="54" spans="1:42">
      <c r="A126" s="19">
        <v>119</v>
      </c>
      <c r="B126" s="20" t="s">
        <v>1309</v>
      </c>
      <c r="C126" s="34" t="s">
        <v>56</v>
      </c>
      <c r="D126" s="19" t="s">
        <v>507</v>
      </c>
      <c r="E126" s="21" t="s">
        <v>1310</v>
      </c>
      <c r="F126" s="19" t="s">
        <v>377</v>
      </c>
      <c r="G126" s="19" t="s">
        <v>415</v>
      </c>
      <c r="H126" s="21" t="s">
        <v>1311</v>
      </c>
      <c r="I126" s="21" t="s">
        <v>1232</v>
      </c>
      <c r="J126" s="33" t="s">
        <v>1312</v>
      </c>
      <c r="K126" s="43" t="s">
        <v>1313</v>
      </c>
      <c r="L126" s="19" t="s">
        <v>408</v>
      </c>
      <c r="M126" s="19" t="s">
        <v>409</v>
      </c>
      <c r="N126" s="19" t="s">
        <v>1314</v>
      </c>
      <c r="O126" s="19" t="s">
        <v>1315</v>
      </c>
      <c r="P126" s="19" t="s">
        <v>1316</v>
      </c>
      <c r="Q126" s="19" t="s">
        <v>413</v>
      </c>
      <c r="R126" s="19" t="s">
        <v>414</v>
      </c>
      <c r="S126" s="19" t="s">
        <v>143</v>
      </c>
      <c r="T126" s="19" t="s">
        <v>415</v>
      </c>
      <c r="U126" s="19">
        <v>2021</v>
      </c>
      <c r="V126" s="19" t="s">
        <v>73</v>
      </c>
      <c r="W126" s="19">
        <v>2021.8</v>
      </c>
      <c r="X126" s="19">
        <v>2022.3</v>
      </c>
      <c r="Y126" s="32">
        <f t="shared" si="2"/>
        <v>38</v>
      </c>
      <c r="Z126" s="32">
        <v>25</v>
      </c>
      <c r="AA126" s="32"/>
      <c r="AB126" s="32"/>
      <c r="AC126" s="32">
        <v>13</v>
      </c>
      <c r="AD126" s="19">
        <v>158</v>
      </c>
      <c r="AE126" s="19">
        <v>19</v>
      </c>
      <c r="AF126" s="19" t="s">
        <v>74</v>
      </c>
      <c r="AG126" s="19" t="s">
        <v>74</v>
      </c>
      <c r="AH126" s="19" t="s">
        <v>74</v>
      </c>
      <c r="AI126" s="19" t="s">
        <v>73</v>
      </c>
      <c r="AJ126" s="19" t="str">
        <f>VLOOKUP('[2]表1  区（县）2021年衔接资金项目总表'!$B$1:$B$65536,'[2]表1  区（县）2021年衔接资金项目总表'!$B$1:$H$65536,7,FALSE)</f>
        <v>是</v>
      </c>
      <c r="AK126" s="19" t="s">
        <v>74</v>
      </c>
      <c r="AL126" s="19" t="s">
        <v>75</v>
      </c>
      <c r="AM126" s="19" t="s">
        <v>74</v>
      </c>
      <c r="AN126" s="19" t="s">
        <v>75</v>
      </c>
      <c r="AO126" s="19" t="s">
        <v>416</v>
      </c>
      <c r="AP126" s="48">
        <v>13996714925</v>
      </c>
    </row>
    <row r="127" s="5" customFormat="1" ht="54" spans="1:42">
      <c r="A127" s="19">
        <v>120</v>
      </c>
      <c r="B127" s="20" t="s">
        <v>1317</v>
      </c>
      <c r="C127" s="34" t="s">
        <v>78</v>
      </c>
      <c r="D127" s="68" t="s">
        <v>827</v>
      </c>
      <c r="E127" s="21" t="s">
        <v>1318</v>
      </c>
      <c r="F127" s="19" t="s">
        <v>59</v>
      </c>
      <c r="G127" s="19" t="s">
        <v>415</v>
      </c>
      <c r="H127" s="21" t="s">
        <v>1319</v>
      </c>
      <c r="I127" s="21" t="s">
        <v>1222</v>
      </c>
      <c r="J127" s="33" t="s">
        <v>1320</v>
      </c>
      <c r="K127" s="43" t="s">
        <v>1321</v>
      </c>
      <c r="L127" s="19" t="s">
        <v>408</v>
      </c>
      <c r="M127" s="19" t="s">
        <v>409</v>
      </c>
      <c r="N127" s="19" t="s">
        <v>1322</v>
      </c>
      <c r="O127" s="19" t="s">
        <v>1315</v>
      </c>
      <c r="P127" s="19" t="s">
        <v>1323</v>
      </c>
      <c r="Q127" s="19" t="s">
        <v>413</v>
      </c>
      <c r="R127" s="19" t="s">
        <v>414</v>
      </c>
      <c r="S127" s="19" t="s">
        <v>143</v>
      </c>
      <c r="T127" s="19" t="s">
        <v>415</v>
      </c>
      <c r="U127" s="19">
        <v>2021</v>
      </c>
      <c r="V127" s="19" t="s">
        <v>73</v>
      </c>
      <c r="W127" s="19">
        <v>2021.8</v>
      </c>
      <c r="X127" s="19">
        <v>2022.3</v>
      </c>
      <c r="Y127" s="32">
        <f t="shared" si="2"/>
        <v>75</v>
      </c>
      <c r="Z127" s="32">
        <v>75</v>
      </c>
      <c r="AA127" s="32"/>
      <c r="AB127" s="32"/>
      <c r="AC127" s="32"/>
      <c r="AD127" s="19">
        <v>155</v>
      </c>
      <c r="AE127" s="19">
        <v>51</v>
      </c>
      <c r="AF127" s="19" t="s">
        <v>74</v>
      </c>
      <c r="AG127" s="19" t="s">
        <v>74</v>
      </c>
      <c r="AH127" s="19" t="s">
        <v>74</v>
      </c>
      <c r="AI127" s="19" t="s">
        <v>73</v>
      </c>
      <c r="AJ127" s="19" t="str">
        <f>VLOOKUP('[2]表1  区（县）2021年衔接资金项目总表'!$B$1:$B$65536,'[2]表1  区（县）2021年衔接资金项目总表'!$B$1:$H$65536,7,FALSE)</f>
        <v>是</v>
      </c>
      <c r="AK127" s="19" t="s">
        <v>74</v>
      </c>
      <c r="AL127" s="19" t="s">
        <v>75</v>
      </c>
      <c r="AM127" s="19" t="s">
        <v>74</v>
      </c>
      <c r="AN127" s="19" t="s">
        <v>75</v>
      </c>
      <c r="AO127" s="19" t="s">
        <v>416</v>
      </c>
      <c r="AP127" s="48">
        <v>13996714925</v>
      </c>
    </row>
    <row r="128" s="5" customFormat="1" ht="108" spans="1:42">
      <c r="A128" s="19">
        <v>121</v>
      </c>
      <c r="B128" s="20" t="s">
        <v>1324</v>
      </c>
      <c r="C128" s="28" t="s">
        <v>78</v>
      </c>
      <c r="D128" s="19" t="s">
        <v>418</v>
      </c>
      <c r="E128" s="21" t="s">
        <v>1325</v>
      </c>
      <c r="F128" s="19" t="s">
        <v>377</v>
      </c>
      <c r="G128" s="19" t="s">
        <v>1326</v>
      </c>
      <c r="H128" s="21" t="s">
        <v>1327</v>
      </c>
      <c r="I128" s="21" t="s">
        <v>1328</v>
      </c>
      <c r="J128" s="21" t="s">
        <v>1329</v>
      </c>
      <c r="K128" s="19" t="s">
        <v>1330</v>
      </c>
      <c r="L128" s="19" t="s">
        <v>1331</v>
      </c>
      <c r="M128" s="19" t="s">
        <v>65</v>
      </c>
      <c r="N128" s="19" t="s">
        <v>1332</v>
      </c>
      <c r="O128" s="28" t="s">
        <v>1333</v>
      </c>
      <c r="P128" s="19" t="s">
        <v>1334</v>
      </c>
      <c r="Q128" s="19" t="s">
        <v>1335</v>
      </c>
      <c r="R128" s="19" t="s">
        <v>1336</v>
      </c>
      <c r="S128" s="19" t="s">
        <v>143</v>
      </c>
      <c r="T128" s="19" t="s">
        <v>1337</v>
      </c>
      <c r="U128" s="19">
        <v>2021</v>
      </c>
      <c r="V128" s="19" t="s">
        <v>73</v>
      </c>
      <c r="W128" s="19">
        <v>2019.9</v>
      </c>
      <c r="X128" s="19">
        <v>2021.7</v>
      </c>
      <c r="Y128" s="32">
        <f t="shared" si="2"/>
        <v>49.8545</v>
      </c>
      <c r="Z128" s="32">
        <v>49.8545</v>
      </c>
      <c r="AA128" s="32"/>
      <c r="AB128" s="32">
        <v>0</v>
      </c>
      <c r="AC128" s="32">
        <v>0</v>
      </c>
      <c r="AD128" s="19">
        <v>155</v>
      </c>
      <c r="AE128" s="19">
        <v>66</v>
      </c>
      <c r="AF128" s="19" t="s">
        <v>74</v>
      </c>
      <c r="AG128" s="19" t="s">
        <v>74</v>
      </c>
      <c r="AH128" s="19" t="s">
        <v>74</v>
      </c>
      <c r="AI128" s="19" t="s">
        <v>74</v>
      </c>
      <c r="AJ128" s="19" t="str">
        <f>VLOOKUP('[2]表1  区（县）2021年衔接资金项目总表'!$B$1:$B$65536,'[2]表1  区（县）2021年衔接资金项目总表'!$B$1:$H$65536,7,FALSE)</f>
        <v>是</v>
      </c>
      <c r="AK128" s="19" t="s">
        <v>74</v>
      </c>
      <c r="AL128" s="19" t="s">
        <v>75</v>
      </c>
      <c r="AM128" s="19" t="s">
        <v>74</v>
      </c>
      <c r="AN128" s="19" t="s">
        <v>75</v>
      </c>
      <c r="AO128" s="19" t="s">
        <v>1338</v>
      </c>
      <c r="AP128" s="48">
        <v>13896588748</v>
      </c>
    </row>
    <row r="129" s="5" customFormat="1" ht="108" spans="1:42">
      <c r="A129" s="19">
        <v>122</v>
      </c>
      <c r="B129" s="20" t="s">
        <v>1339</v>
      </c>
      <c r="C129" s="28" t="s">
        <v>56</v>
      </c>
      <c r="D129" s="19" t="s">
        <v>57</v>
      </c>
      <c r="E129" s="21" t="s">
        <v>1340</v>
      </c>
      <c r="F129" s="19" t="s">
        <v>59</v>
      </c>
      <c r="G129" s="19" t="s">
        <v>1326</v>
      </c>
      <c r="H129" s="21" t="s">
        <v>1341</v>
      </c>
      <c r="I129" s="21" t="s">
        <v>1342</v>
      </c>
      <c r="J129" s="21" t="s">
        <v>1340</v>
      </c>
      <c r="K129" s="19" t="s">
        <v>1343</v>
      </c>
      <c r="L129" s="19" t="s">
        <v>1331</v>
      </c>
      <c r="M129" s="19" t="s">
        <v>65</v>
      </c>
      <c r="N129" s="19" t="s">
        <v>1344</v>
      </c>
      <c r="O129" s="19" t="s">
        <v>1333</v>
      </c>
      <c r="P129" s="19" t="s">
        <v>1345</v>
      </c>
      <c r="Q129" s="19" t="s">
        <v>1335</v>
      </c>
      <c r="R129" s="19" t="s">
        <v>1336</v>
      </c>
      <c r="S129" s="19" t="s">
        <v>143</v>
      </c>
      <c r="T129" s="19" t="s">
        <v>1337</v>
      </c>
      <c r="U129" s="19">
        <v>2021</v>
      </c>
      <c r="V129" s="19" t="s">
        <v>73</v>
      </c>
      <c r="W129" s="19">
        <v>2021.4</v>
      </c>
      <c r="X129" s="19">
        <v>2021.1</v>
      </c>
      <c r="Y129" s="32">
        <f t="shared" si="2"/>
        <v>38.95362</v>
      </c>
      <c r="Z129" s="32">
        <v>38.95362</v>
      </c>
      <c r="AA129" s="32"/>
      <c r="AB129" s="32">
        <v>0</v>
      </c>
      <c r="AC129" s="32">
        <v>0</v>
      </c>
      <c r="AD129" s="19">
        <v>550</v>
      </c>
      <c r="AE129" s="19">
        <v>16</v>
      </c>
      <c r="AF129" s="19" t="s">
        <v>74</v>
      </c>
      <c r="AG129" s="19" t="s">
        <v>74</v>
      </c>
      <c r="AH129" s="19" t="s">
        <v>74</v>
      </c>
      <c r="AI129" s="19" t="s">
        <v>74</v>
      </c>
      <c r="AJ129" s="19" t="str">
        <f>VLOOKUP('[2]表1  区（县）2021年衔接资金项目总表'!$B$1:$B$65536,'[2]表1  区（县）2021年衔接资金项目总表'!$B$1:$H$65536,7,FALSE)</f>
        <v>是</v>
      </c>
      <c r="AK129" s="19" t="s">
        <v>74</v>
      </c>
      <c r="AL129" s="19" t="s">
        <v>75</v>
      </c>
      <c r="AM129" s="19" t="s">
        <v>74</v>
      </c>
      <c r="AN129" s="19" t="s">
        <v>75</v>
      </c>
      <c r="AO129" s="19" t="s">
        <v>1338</v>
      </c>
      <c r="AP129" s="48">
        <v>13896588748</v>
      </c>
    </row>
    <row r="130" s="5" customFormat="1" ht="81" spans="1:42">
      <c r="A130" s="19">
        <v>123</v>
      </c>
      <c r="B130" s="21" t="s">
        <v>1346</v>
      </c>
      <c r="C130" s="19" t="s">
        <v>181</v>
      </c>
      <c r="D130" s="19" t="s">
        <v>57</v>
      </c>
      <c r="E130" s="21" t="s">
        <v>1347</v>
      </c>
      <c r="F130" s="19" t="s">
        <v>59</v>
      </c>
      <c r="G130" s="19" t="s">
        <v>1348</v>
      </c>
      <c r="H130" s="21" t="s">
        <v>1349</v>
      </c>
      <c r="I130" s="21" t="s">
        <v>1350</v>
      </c>
      <c r="J130" s="21" t="s">
        <v>1347</v>
      </c>
      <c r="K130" s="19" t="s">
        <v>1351</v>
      </c>
      <c r="L130" s="19" t="s">
        <v>1352</v>
      </c>
      <c r="M130" s="19" t="s">
        <v>65</v>
      </c>
      <c r="N130" s="28" t="s">
        <v>1353</v>
      </c>
      <c r="O130" s="19" t="s">
        <v>1354</v>
      </c>
      <c r="P130" s="19" t="s">
        <v>1355</v>
      </c>
      <c r="Q130" s="19" t="s">
        <v>1356</v>
      </c>
      <c r="R130" s="19" t="s">
        <v>1336</v>
      </c>
      <c r="S130" s="19" t="s">
        <v>143</v>
      </c>
      <c r="T130" s="19" t="s">
        <v>1357</v>
      </c>
      <c r="U130" s="19">
        <v>2021</v>
      </c>
      <c r="V130" s="19" t="s">
        <v>73</v>
      </c>
      <c r="W130" s="19">
        <v>2021.1</v>
      </c>
      <c r="X130" s="19">
        <v>2021.12</v>
      </c>
      <c r="Y130" s="32">
        <f t="shared" si="2"/>
        <v>100</v>
      </c>
      <c r="Z130" s="32">
        <v>5</v>
      </c>
      <c r="AA130" s="32"/>
      <c r="AB130" s="32">
        <v>0</v>
      </c>
      <c r="AC130" s="32">
        <v>95</v>
      </c>
      <c r="AD130" s="19">
        <v>300</v>
      </c>
      <c r="AE130" s="19">
        <v>36</v>
      </c>
      <c r="AF130" s="19" t="s">
        <v>74</v>
      </c>
      <c r="AG130" s="19" t="s">
        <v>74</v>
      </c>
      <c r="AH130" s="19" t="s">
        <v>74</v>
      </c>
      <c r="AI130" s="19" t="s">
        <v>74</v>
      </c>
      <c r="AJ130" s="19" t="s">
        <v>73</v>
      </c>
      <c r="AK130" s="19" t="s">
        <v>74</v>
      </c>
      <c r="AL130" s="19" t="s">
        <v>75</v>
      </c>
      <c r="AM130" s="19" t="s">
        <v>74</v>
      </c>
      <c r="AN130" s="19" t="s">
        <v>75</v>
      </c>
      <c r="AO130" s="19" t="s">
        <v>1338</v>
      </c>
      <c r="AP130" s="48">
        <v>13896588748</v>
      </c>
    </row>
    <row r="131" s="5" customFormat="1" ht="108" spans="1:42">
      <c r="A131" s="19">
        <v>124</v>
      </c>
      <c r="B131" s="20" t="s">
        <v>1358</v>
      </c>
      <c r="C131" s="28" t="s">
        <v>181</v>
      </c>
      <c r="D131" s="19" t="s">
        <v>182</v>
      </c>
      <c r="E131" s="29" t="s">
        <v>1359</v>
      </c>
      <c r="F131" s="19" t="s">
        <v>59</v>
      </c>
      <c r="G131" s="19" t="s">
        <v>1326</v>
      </c>
      <c r="H131" s="21" t="s">
        <v>1360</v>
      </c>
      <c r="I131" s="21" t="s">
        <v>1361</v>
      </c>
      <c r="J131" s="21" t="s">
        <v>1340</v>
      </c>
      <c r="K131" s="19" t="s">
        <v>1362</v>
      </c>
      <c r="L131" s="19" t="s">
        <v>1352</v>
      </c>
      <c r="M131" s="19" t="s">
        <v>65</v>
      </c>
      <c r="N131" s="19" t="s">
        <v>1353</v>
      </c>
      <c r="O131" s="19" t="s">
        <v>1363</v>
      </c>
      <c r="P131" s="19" t="s">
        <v>1364</v>
      </c>
      <c r="Q131" s="19" t="s">
        <v>1335</v>
      </c>
      <c r="R131" s="19" t="s">
        <v>1336</v>
      </c>
      <c r="S131" s="19" t="s">
        <v>143</v>
      </c>
      <c r="T131" s="19" t="s">
        <v>1337</v>
      </c>
      <c r="U131" s="19">
        <v>2021</v>
      </c>
      <c r="V131" s="19" t="s">
        <v>73</v>
      </c>
      <c r="W131" s="19">
        <v>2021.6</v>
      </c>
      <c r="X131" s="19">
        <v>2021.7</v>
      </c>
      <c r="Y131" s="32">
        <f t="shared" si="2"/>
        <v>10</v>
      </c>
      <c r="Z131" s="32">
        <v>5</v>
      </c>
      <c r="AA131" s="32"/>
      <c r="AB131" s="32">
        <v>0</v>
      </c>
      <c r="AC131" s="32">
        <v>5</v>
      </c>
      <c r="AD131" s="19">
        <v>46</v>
      </c>
      <c r="AE131" s="19">
        <v>21</v>
      </c>
      <c r="AF131" s="19" t="s">
        <v>74</v>
      </c>
      <c r="AG131" s="19" t="s">
        <v>74</v>
      </c>
      <c r="AH131" s="19" t="s">
        <v>74</v>
      </c>
      <c r="AI131" s="19" t="s">
        <v>74</v>
      </c>
      <c r="AJ131" s="19" t="str">
        <f>VLOOKUP('[2]表1  区（县）2021年衔接资金项目总表'!$B$1:$B$65536,'[2]表1  区（县）2021年衔接资金项目总表'!$B$1:$H$65536,7,FALSE)</f>
        <v>是</v>
      </c>
      <c r="AK131" s="19" t="s">
        <v>74</v>
      </c>
      <c r="AL131" s="19" t="s">
        <v>75</v>
      </c>
      <c r="AM131" s="19" t="s">
        <v>74</v>
      </c>
      <c r="AN131" s="19" t="s">
        <v>75</v>
      </c>
      <c r="AO131" s="19" t="s">
        <v>1338</v>
      </c>
      <c r="AP131" s="48">
        <v>13896588748</v>
      </c>
    </row>
    <row r="132" s="5" customFormat="1" ht="94.5" spans="1:42">
      <c r="A132" s="19">
        <v>125</v>
      </c>
      <c r="B132" s="28" t="s">
        <v>1365</v>
      </c>
      <c r="C132" s="28" t="s">
        <v>78</v>
      </c>
      <c r="D132" s="68" t="s">
        <v>57</v>
      </c>
      <c r="E132" s="20" t="s">
        <v>1366</v>
      </c>
      <c r="F132" s="19" t="s">
        <v>1367</v>
      </c>
      <c r="G132" s="19" t="s">
        <v>1368</v>
      </c>
      <c r="H132" s="76" t="s">
        <v>1369</v>
      </c>
      <c r="I132" s="19" t="s">
        <v>1370</v>
      </c>
      <c r="J132" s="21" t="s">
        <v>1371</v>
      </c>
      <c r="K132" s="19" t="s">
        <v>1372</v>
      </c>
      <c r="L132" s="21" t="s">
        <v>308</v>
      </c>
      <c r="M132" s="21" t="s">
        <v>65</v>
      </c>
      <c r="N132" s="21" t="s">
        <v>1372</v>
      </c>
      <c r="O132" s="21" t="s">
        <v>1373</v>
      </c>
      <c r="P132" s="21" t="s">
        <v>1374</v>
      </c>
      <c r="Q132" s="21" t="s">
        <v>294</v>
      </c>
      <c r="R132" s="21" t="s">
        <v>1375</v>
      </c>
      <c r="S132" s="19" t="s">
        <v>143</v>
      </c>
      <c r="T132" s="19" t="s">
        <v>1337</v>
      </c>
      <c r="U132" s="19">
        <v>2021</v>
      </c>
      <c r="V132" s="19" t="s">
        <v>73</v>
      </c>
      <c r="W132" s="19">
        <v>2021.8</v>
      </c>
      <c r="X132" s="19" t="s">
        <v>1376</v>
      </c>
      <c r="Y132" s="32">
        <f t="shared" si="2"/>
        <v>210</v>
      </c>
      <c r="Z132" s="32">
        <v>180</v>
      </c>
      <c r="AA132" s="32"/>
      <c r="AB132" s="32">
        <v>0</v>
      </c>
      <c r="AC132" s="32">
        <v>30</v>
      </c>
      <c r="AD132" s="19">
        <v>400</v>
      </c>
      <c r="AE132" s="19">
        <v>6</v>
      </c>
      <c r="AF132" s="19" t="s">
        <v>74</v>
      </c>
      <c r="AG132" s="19" t="s">
        <v>74</v>
      </c>
      <c r="AH132" s="19" t="s">
        <v>74</v>
      </c>
      <c r="AI132" s="19" t="s">
        <v>73</v>
      </c>
      <c r="AJ132" s="19" t="str">
        <f>VLOOKUP('[2]表1  区（县）2021年衔接资金项目总表'!$B$1:$B$65536,'[2]表1  区（县）2021年衔接资金项目总表'!$B$1:$H$65536,7,FALSE)</f>
        <v>是</v>
      </c>
      <c r="AK132" s="19" t="s">
        <v>74</v>
      </c>
      <c r="AL132" s="19" t="s">
        <v>75</v>
      </c>
      <c r="AM132" s="19" t="s">
        <v>74</v>
      </c>
      <c r="AN132" s="19" t="s">
        <v>75</v>
      </c>
      <c r="AO132" s="19" t="s">
        <v>1377</v>
      </c>
      <c r="AP132" s="19">
        <v>13896588748</v>
      </c>
    </row>
    <row r="133" s="5" customFormat="1" ht="94.5" spans="1:42">
      <c r="A133" s="19">
        <v>126</v>
      </c>
      <c r="B133" s="20" t="s">
        <v>1378</v>
      </c>
      <c r="C133" s="28" t="s">
        <v>78</v>
      </c>
      <c r="D133" s="19" t="s">
        <v>418</v>
      </c>
      <c r="E133" s="21" t="s">
        <v>1379</v>
      </c>
      <c r="F133" s="19" t="s">
        <v>377</v>
      </c>
      <c r="G133" s="19" t="s">
        <v>1380</v>
      </c>
      <c r="H133" s="21" t="s">
        <v>842</v>
      </c>
      <c r="I133" s="21" t="s">
        <v>1381</v>
      </c>
      <c r="J133" s="21" t="s">
        <v>842</v>
      </c>
      <c r="K133" s="19" t="s">
        <v>1382</v>
      </c>
      <c r="L133" s="21" t="s">
        <v>408</v>
      </c>
      <c r="M133" s="21" t="s">
        <v>1383</v>
      </c>
      <c r="N133" s="21" t="s">
        <v>1384</v>
      </c>
      <c r="O133" s="21" t="s">
        <v>1385</v>
      </c>
      <c r="P133" s="21" t="s">
        <v>1386</v>
      </c>
      <c r="Q133" s="21" t="s">
        <v>997</v>
      </c>
      <c r="R133" s="21" t="s">
        <v>998</v>
      </c>
      <c r="S133" s="19" t="s">
        <v>143</v>
      </c>
      <c r="T133" s="19" t="s">
        <v>1387</v>
      </c>
      <c r="U133" s="19">
        <v>2021</v>
      </c>
      <c r="V133" s="19" t="s">
        <v>73</v>
      </c>
      <c r="W133" s="19">
        <v>2020.06</v>
      </c>
      <c r="X133" s="19">
        <v>2020.08</v>
      </c>
      <c r="Y133" s="32">
        <f t="shared" si="2"/>
        <v>28</v>
      </c>
      <c r="Z133" s="32">
        <v>28</v>
      </c>
      <c r="AA133" s="32"/>
      <c r="AB133" s="32"/>
      <c r="AC133" s="32"/>
      <c r="AD133" s="19">
        <v>296</v>
      </c>
      <c r="AE133" s="19">
        <v>55</v>
      </c>
      <c r="AF133" s="19" t="s">
        <v>74</v>
      </c>
      <c r="AG133" s="19" t="s">
        <v>74</v>
      </c>
      <c r="AH133" s="28" t="s">
        <v>74</v>
      </c>
      <c r="AI133" s="19" t="s">
        <v>73</v>
      </c>
      <c r="AJ133" s="19" t="str">
        <f>VLOOKUP('[2]表1  区（县）2021年衔接资金项目总表'!$B$1:$B$65536,'[2]表1  区（县）2021年衔接资金项目总表'!$B$1:$H$65536,7,FALSE)</f>
        <v>是</v>
      </c>
      <c r="AK133" s="19" t="s">
        <v>74</v>
      </c>
      <c r="AL133" s="19" t="s">
        <v>75</v>
      </c>
      <c r="AM133" s="19" t="s">
        <v>74</v>
      </c>
      <c r="AN133" s="19" t="s">
        <v>75</v>
      </c>
      <c r="AO133" s="19" t="s">
        <v>1388</v>
      </c>
      <c r="AP133" s="48">
        <v>13709472880</v>
      </c>
    </row>
    <row r="134" s="5" customFormat="1" ht="94.5" spans="1:42">
      <c r="A134" s="19">
        <v>127</v>
      </c>
      <c r="B134" s="20" t="s">
        <v>1389</v>
      </c>
      <c r="C134" s="28" t="s">
        <v>78</v>
      </c>
      <c r="D134" s="19" t="s">
        <v>418</v>
      </c>
      <c r="E134" s="21" t="s">
        <v>1390</v>
      </c>
      <c r="F134" s="19" t="s">
        <v>377</v>
      </c>
      <c r="G134" s="19" t="s">
        <v>1391</v>
      </c>
      <c r="H134" s="21" t="s">
        <v>1392</v>
      </c>
      <c r="I134" s="21" t="s">
        <v>1393</v>
      </c>
      <c r="J134" s="21" t="s">
        <v>1392</v>
      </c>
      <c r="K134" s="19" t="s">
        <v>1394</v>
      </c>
      <c r="L134" s="21" t="s">
        <v>408</v>
      </c>
      <c r="M134" s="21" t="s">
        <v>1383</v>
      </c>
      <c r="N134" s="21" t="s">
        <v>1395</v>
      </c>
      <c r="O134" s="21" t="s">
        <v>1396</v>
      </c>
      <c r="P134" s="21" t="s">
        <v>1397</v>
      </c>
      <c r="Q134" s="21" t="s">
        <v>997</v>
      </c>
      <c r="R134" s="21" t="s">
        <v>998</v>
      </c>
      <c r="S134" s="19" t="s">
        <v>143</v>
      </c>
      <c r="T134" s="19" t="s">
        <v>1387</v>
      </c>
      <c r="U134" s="19">
        <v>2021</v>
      </c>
      <c r="V134" s="19" t="s">
        <v>73</v>
      </c>
      <c r="W134" s="19">
        <v>2020.06</v>
      </c>
      <c r="X134" s="19">
        <v>2020.08</v>
      </c>
      <c r="Y134" s="32">
        <f t="shared" si="2"/>
        <v>58</v>
      </c>
      <c r="Z134" s="32">
        <v>58</v>
      </c>
      <c r="AA134" s="32"/>
      <c r="AB134" s="32"/>
      <c r="AC134" s="32"/>
      <c r="AD134" s="19">
        <v>488</v>
      </c>
      <c r="AE134" s="19">
        <v>43</v>
      </c>
      <c r="AF134" s="19" t="s">
        <v>74</v>
      </c>
      <c r="AG134" s="19" t="s">
        <v>74</v>
      </c>
      <c r="AH134" s="28" t="s">
        <v>74</v>
      </c>
      <c r="AI134" s="19" t="s">
        <v>73</v>
      </c>
      <c r="AJ134" s="19" t="str">
        <f>VLOOKUP('[2]表1  区（县）2021年衔接资金项目总表'!$B$1:$B$65536,'[2]表1  区（县）2021年衔接资金项目总表'!$B$1:$H$65536,7,FALSE)</f>
        <v>是</v>
      </c>
      <c r="AK134" s="19" t="s">
        <v>74</v>
      </c>
      <c r="AL134" s="19" t="s">
        <v>75</v>
      </c>
      <c r="AM134" s="19" t="s">
        <v>74</v>
      </c>
      <c r="AN134" s="19" t="s">
        <v>75</v>
      </c>
      <c r="AO134" s="19" t="s">
        <v>1388</v>
      </c>
      <c r="AP134" s="48">
        <v>13709472880</v>
      </c>
    </row>
    <row r="135" s="5" customFormat="1" ht="40.5" spans="1:42">
      <c r="A135" s="19">
        <v>128</v>
      </c>
      <c r="B135" s="20" t="s">
        <v>1398</v>
      </c>
      <c r="C135" s="19" t="s">
        <v>78</v>
      </c>
      <c r="D135" s="68" t="s">
        <v>1197</v>
      </c>
      <c r="E135" s="21" t="s">
        <v>1399</v>
      </c>
      <c r="F135" s="19" t="s">
        <v>59</v>
      </c>
      <c r="G135" s="19" t="s">
        <v>1400</v>
      </c>
      <c r="H135" s="21" t="s">
        <v>1401</v>
      </c>
      <c r="I135" s="21" t="s">
        <v>1402</v>
      </c>
      <c r="J135" s="21" t="s">
        <v>1399</v>
      </c>
      <c r="K135" s="19" t="s">
        <v>1403</v>
      </c>
      <c r="L135" s="19" t="s">
        <v>489</v>
      </c>
      <c r="M135" s="19" t="s">
        <v>276</v>
      </c>
      <c r="N135" s="19" t="s">
        <v>1404</v>
      </c>
      <c r="O135" s="19" t="s">
        <v>1405</v>
      </c>
      <c r="P135" s="19" t="s">
        <v>1406</v>
      </c>
      <c r="Q135" s="19" t="s">
        <v>1407</v>
      </c>
      <c r="R135" s="19" t="s">
        <v>1408</v>
      </c>
      <c r="S135" s="19" t="s">
        <v>143</v>
      </c>
      <c r="T135" s="19" t="s">
        <v>1387</v>
      </c>
      <c r="U135" s="19">
        <v>2021</v>
      </c>
      <c r="V135" s="19" t="s">
        <v>73</v>
      </c>
      <c r="W135" s="19">
        <v>2021.06</v>
      </c>
      <c r="X135" s="19">
        <v>2021.12</v>
      </c>
      <c r="Y135" s="32">
        <f t="shared" si="2"/>
        <v>28.5</v>
      </c>
      <c r="Z135" s="32">
        <v>28.5</v>
      </c>
      <c r="AA135" s="32"/>
      <c r="AB135" s="32"/>
      <c r="AC135" s="32"/>
      <c r="AD135" s="19">
        <v>111</v>
      </c>
      <c r="AE135" s="19">
        <v>13</v>
      </c>
      <c r="AF135" s="19" t="s">
        <v>74</v>
      </c>
      <c r="AG135" s="19" t="s">
        <v>74</v>
      </c>
      <c r="AH135" s="28" t="s">
        <v>74</v>
      </c>
      <c r="AI135" s="19" t="s">
        <v>73</v>
      </c>
      <c r="AJ135" s="19" t="str">
        <f>VLOOKUP('[2]表1  区（县）2021年衔接资金项目总表'!$B$1:$B$65536,'[2]表1  区（县）2021年衔接资金项目总表'!$B$1:$H$65536,7,FALSE)</f>
        <v>是</v>
      </c>
      <c r="AK135" s="19" t="s">
        <v>74</v>
      </c>
      <c r="AL135" s="19" t="s">
        <v>75</v>
      </c>
      <c r="AM135" s="19" t="s">
        <v>74</v>
      </c>
      <c r="AN135" s="19" t="s">
        <v>75</v>
      </c>
      <c r="AO135" s="19" t="s">
        <v>1388</v>
      </c>
      <c r="AP135" s="48">
        <v>13709472880</v>
      </c>
    </row>
    <row r="136" s="5" customFormat="1" ht="81" spans="1:42">
      <c r="A136" s="19">
        <v>129</v>
      </c>
      <c r="B136" s="20" t="s">
        <v>1409</v>
      </c>
      <c r="C136" s="19" t="s">
        <v>181</v>
      </c>
      <c r="D136" s="19" t="s">
        <v>182</v>
      </c>
      <c r="E136" s="21" t="s">
        <v>1410</v>
      </c>
      <c r="F136" s="19" t="s">
        <v>59</v>
      </c>
      <c r="G136" s="19" t="s">
        <v>1380</v>
      </c>
      <c r="H136" s="21" t="s">
        <v>1411</v>
      </c>
      <c r="I136" s="21" t="s">
        <v>1412</v>
      </c>
      <c r="J136" s="21" t="s">
        <v>1413</v>
      </c>
      <c r="K136" s="19" t="s">
        <v>1414</v>
      </c>
      <c r="L136" s="19" t="s">
        <v>408</v>
      </c>
      <c r="M136" s="19" t="s">
        <v>744</v>
      </c>
      <c r="N136" s="19" t="s">
        <v>1415</v>
      </c>
      <c r="O136" s="19" t="s">
        <v>1416</v>
      </c>
      <c r="P136" s="19" t="s">
        <v>1417</v>
      </c>
      <c r="Q136" s="19" t="s">
        <v>997</v>
      </c>
      <c r="R136" s="19" t="s">
        <v>1418</v>
      </c>
      <c r="S136" s="19" t="s">
        <v>143</v>
      </c>
      <c r="T136" s="19" t="s">
        <v>1387</v>
      </c>
      <c r="U136" s="19">
        <v>2021</v>
      </c>
      <c r="V136" s="19" t="s">
        <v>73</v>
      </c>
      <c r="W136" s="19">
        <v>2021.04</v>
      </c>
      <c r="X136" s="48" t="s">
        <v>298</v>
      </c>
      <c r="Y136" s="32">
        <f t="shared" si="2"/>
        <v>7.5</v>
      </c>
      <c r="Z136" s="32">
        <v>5</v>
      </c>
      <c r="AA136" s="32"/>
      <c r="AB136" s="32"/>
      <c r="AC136" s="32">
        <v>2.5</v>
      </c>
      <c r="AD136" s="19">
        <v>121</v>
      </c>
      <c r="AE136" s="19">
        <v>33</v>
      </c>
      <c r="AF136" s="19" t="s">
        <v>74</v>
      </c>
      <c r="AG136" s="19" t="s">
        <v>74</v>
      </c>
      <c r="AH136" s="28" t="s">
        <v>74</v>
      </c>
      <c r="AI136" s="19" t="s">
        <v>73</v>
      </c>
      <c r="AJ136" s="19" t="str">
        <f>VLOOKUP('[2]表1  区（县）2021年衔接资金项目总表'!$B$1:$B$65536,'[2]表1  区（县）2021年衔接资金项目总表'!$B$1:$H$65536,7,FALSE)</f>
        <v>是</v>
      </c>
      <c r="AK136" s="19" t="s">
        <v>74</v>
      </c>
      <c r="AL136" s="19" t="s">
        <v>75</v>
      </c>
      <c r="AM136" s="19" t="s">
        <v>74</v>
      </c>
      <c r="AN136" s="19" t="s">
        <v>75</v>
      </c>
      <c r="AO136" s="19" t="s">
        <v>1388</v>
      </c>
      <c r="AP136" s="48">
        <v>13709472880</v>
      </c>
    </row>
    <row r="137" s="5" customFormat="1" ht="94.5" spans="1:42">
      <c r="A137" s="19">
        <v>130</v>
      </c>
      <c r="B137" s="20" t="s">
        <v>1419</v>
      </c>
      <c r="C137" s="29" t="s">
        <v>56</v>
      </c>
      <c r="D137" s="19" t="s">
        <v>57</v>
      </c>
      <c r="E137" s="20" t="s">
        <v>1420</v>
      </c>
      <c r="F137" s="28" t="s">
        <v>59</v>
      </c>
      <c r="G137" s="28" t="s">
        <v>1421</v>
      </c>
      <c r="H137" s="20" t="s">
        <v>1422</v>
      </c>
      <c r="I137" s="20" t="s">
        <v>1423</v>
      </c>
      <c r="J137" s="20" t="s">
        <v>1420</v>
      </c>
      <c r="K137" s="28" t="s">
        <v>1424</v>
      </c>
      <c r="L137" s="28" t="s">
        <v>489</v>
      </c>
      <c r="M137" s="28" t="s">
        <v>276</v>
      </c>
      <c r="N137" s="28" t="s">
        <v>1425</v>
      </c>
      <c r="O137" s="28" t="s">
        <v>1426</v>
      </c>
      <c r="P137" s="28" t="s">
        <v>1427</v>
      </c>
      <c r="Q137" s="28" t="s">
        <v>1407</v>
      </c>
      <c r="R137" s="28" t="s">
        <v>1408</v>
      </c>
      <c r="S137" s="19" t="s">
        <v>143</v>
      </c>
      <c r="T137" s="28" t="s">
        <v>1387</v>
      </c>
      <c r="U137" s="28">
        <v>2021</v>
      </c>
      <c r="V137" s="28" t="s">
        <v>73</v>
      </c>
      <c r="W137" s="28">
        <v>2021.06</v>
      </c>
      <c r="X137" s="28">
        <v>2021.12</v>
      </c>
      <c r="Y137" s="32">
        <f t="shared" si="2"/>
        <v>20</v>
      </c>
      <c r="Z137" s="32">
        <v>20</v>
      </c>
      <c r="AA137" s="32"/>
      <c r="AB137" s="32"/>
      <c r="AC137" s="32"/>
      <c r="AD137" s="28">
        <v>126</v>
      </c>
      <c r="AE137" s="28">
        <v>29</v>
      </c>
      <c r="AF137" s="28" t="s">
        <v>74</v>
      </c>
      <c r="AG137" s="28" t="s">
        <v>74</v>
      </c>
      <c r="AH137" s="28" t="s">
        <v>74</v>
      </c>
      <c r="AI137" s="28" t="s">
        <v>73</v>
      </c>
      <c r="AJ137" s="19" t="str">
        <f>VLOOKUP('[2]表1  区（县）2021年衔接资金项目总表'!$B$1:$B$65536,'[2]表1  区（县）2021年衔接资金项目总表'!$B$1:$H$65536,7,FALSE)</f>
        <v>是</v>
      </c>
      <c r="AK137" s="28" t="s">
        <v>74</v>
      </c>
      <c r="AL137" s="19" t="s">
        <v>75</v>
      </c>
      <c r="AM137" s="28" t="s">
        <v>74</v>
      </c>
      <c r="AN137" s="19" t="s">
        <v>75</v>
      </c>
      <c r="AO137" s="28" t="s">
        <v>1388</v>
      </c>
      <c r="AP137" s="48">
        <v>13709472880</v>
      </c>
    </row>
    <row r="138" s="5" customFormat="1" ht="54" spans="1:42">
      <c r="A138" s="19">
        <v>131</v>
      </c>
      <c r="B138" s="20" t="s">
        <v>1428</v>
      </c>
      <c r="C138" s="28" t="s">
        <v>56</v>
      </c>
      <c r="D138" s="19" t="s">
        <v>507</v>
      </c>
      <c r="E138" s="22" t="s">
        <v>1429</v>
      </c>
      <c r="F138" s="19" t="s">
        <v>59</v>
      </c>
      <c r="G138" s="19" t="s">
        <v>1430</v>
      </c>
      <c r="H138" s="21" t="s">
        <v>1431</v>
      </c>
      <c r="I138" s="21" t="s">
        <v>1432</v>
      </c>
      <c r="J138" s="21" t="s">
        <v>1431</v>
      </c>
      <c r="K138" s="19" t="s">
        <v>1433</v>
      </c>
      <c r="L138" s="19" t="s">
        <v>308</v>
      </c>
      <c r="M138" s="19" t="s">
        <v>708</v>
      </c>
      <c r="N138" s="19" t="s">
        <v>1434</v>
      </c>
      <c r="O138" s="19" t="s">
        <v>1435</v>
      </c>
      <c r="P138" s="19" t="s">
        <v>1436</v>
      </c>
      <c r="Q138" s="19" t="s">
        <v>294</v>
      </c>
      <c r="R138" s="19" t="s">
        <v>449</v>
      </c>
      <c r="S138" s="19" t="s">
        <v>143</v>
      </c>
      <c r="T138" s="19" t="s">
        <v>1430</v>
      </c>
      <c r="U138" s="19">
        <v>2021</v>
      </c>
      <c r="V138" s="19" t="s">
        <v>73</v>
      </c>
      <c r="W138" s="19">
        <v>2021.05</v>
      </c>
      <c r="X138" s="19">
        <v>2021.12</v>
      </c>
      <c r="Y138" s="32">
        <f t="shared" ref="Y138:Y198" si="3">Z138+AA138+AB138+AC138</f>
        <v>1.5</v>
      </c>
      <c r="Z138" s="32">
        <v>1</v>
      </c>
      <c r="AA138" s="32"/>
      <c r="AB138" s="32">
        <v>0.5</v>
      </c>
      <c r="AC138" s="32"/>
      <c r="AD138" s="19">
        <v>7</v>
      </c>
      <c r="AE138" s="19">
        <v>1</v>
      </c>
      <c r="AF138" s="19" t="s">
        <v>74</v>
      </c>
      <c r="AG138" s="19" t="s">
        <v>74</v>
      </c>
      <c r="AH138" s="19" t="s">
        <v>74</v>
      </c>
      <c r="AI138" s="19" t="s">
        <v>73</v>
      </c>
      <c r="AJ138" s="19" t="str">
        <f>VLOOKUP('[2]表1  区（县）2021年衔接资金项目总表'!$B$1:$B$65536,'[2]表1  区（县）2021年衔接资金项目总表'!$B$1:$H$65536,7,FALSE)</f>
        <v>是</v>
      </c>
      <c r="AK138" s="19" t="s">
        <v>74</v>
      </c>
      <c r="AL138" s="19" t="s">
        <v>75</v>
      </c>
      <c r="AM138" s="19" t="s">
        <v>74</v>
      </c>
      <c r="AN138" s="19" t="s">
        <v>75</v>
      </c>
      <c r="AO138" s="19" t="s">
        <v>1437</v>
      </c>
      <c r="AP138" s="48">
        <v>13638241669</v>
      </c>
    </row>
    <row r="139" s="5" customFormat="1" ht="189" spans="1:42">
      <c r="A139" s="19">
        <v>132</v>
      </c>
      <c r="B139" s="20" t="s">
        <v>1438</v>
      </c>
      <c r="C139" s="28" t="s">
        <v>56</v>
      </c>
      <c r="D139" s="19" t="s">
        <v>57</v>
      </c>
      <c r="E139" s="22" t="s">
        <v>1439</v>
      </c>
      <c r="F139" s="19" t="s">
        <v>59</v>
      </c>
      <c r="G139" s="19" t="s">
        <v>1430</v>
      </c>
      <c r="H139" s="21" t="s">
        <v>1440</v>
      </c>
      <c r="I139" s="21" t="s">
        <v>1441</v>
      </c>
      <c r="J139" s="21" t="s">
        <v>1440</v>
      </c>
      <c r="K139" s="19" t="s">
        <v>1442</v>
      </c>
      <c r="L139" s="19" t="s">
        <v>308</v>
      </c>
      <c r="M139" s="19" t="s">
        <v>708</v>
      </c>
      <c r="N139" s="19" t="s">
        <v>1443</v>
      </c>
      <c r="O139" s="19" t="s">
        <v>1444</v>
      </c>
      <c r="P139" s="19" t="s">
        <v>1440</v>
      </c>
      <c r="Q139" s="19" t="s">
        <v>294</v>
      </c>
      <c r="R139" s="19" t="s">
        <v>1445</v>
      </c>
      <c r="S139" s="19" t="s">
        <v>143</v>
      </c>
      <c r="T139" s="19" t="s">
        <v>1430</v>
      </c>
      <c r="U139" s="19">
        <v>2021</v>
      </c>
      <c r="V139" s="19" t="s">
        <v>73</v>
      </c>
      <c r="W139" s="19">
        <v>2021.05</v>
      </c>
      <c r="X139" s="19">
        <v>2021.12</v>
      </c>
      <c r="Y139" s="32">
        <f t="shared" si="3"/>
        <v>57</v>
      </c>
      <c r="Z139" s="32">
        <v>29</v>
      </c>
      <c r="AA139" s="32"/>
      <c r="AB139" s="32">
        <v>28</v>
      </c>
      <c r="AC139" s="32"/>
      <c r="AD139" s="19">
        <v>20</v>
      </c>
      <c r="AE139" s="19">
        <v>10</v>
      </c>
      <c r="AF139" s="19" t="s">
        <v>74</v>
      </c>
      <c r="AG139" s="19" t="s">
        <v>74</v>
      </c>
      <c r="AH139" s="19" t="s">
        <v>74</v>
      </c>
      <c r="AI139" s="19" t="s">
        <v>73</v>
      </c>
      <c r="AJ139" s="19" t="str">
        <f>VLOOKUP('[2]表1  区（县）2021年衔接资金项目总表'!$B$1:$B$65536,'[2]表1  区（县）2021年衔接资金项目总表'!$B$1:$H$65536,7,FALSE)</f>
        <v>是</v>
      </c>
      <c r="AK139" s="19" t="s">
        <v>74</v>
      </c>
      <c r="AL139" s="19" t="s">
        <v>75</v>
      </c>
      <c r="AM139" s="19" t="s">
        <v>74</v>
      </c>
      <c r="AN139" s="19" t="s">
        <v>75</v>
      </c>
      <c r="AO139" s="19" t="s">
        <v>1437</v>
      </c>
      <c r="AP139" s="48">
        <v>13638241669</v>
      </c>
    </row>
    <row r="140" s="5" customFormat="1" ht="135" spans="1:42">
      <c r="A140" s="19">
        <v>133</v>
      </c>
      <c r="B140" s="20" t="s">
        <v>1446</v>
      </c>
      <c r="C140" s="28" t="s">
        <v>56</v>
      </c>
      <c r="D140" s="19" t="s">
        <v>57</v>
      </c>
      <c r="E140" s="22" t="s">
        <v>1447</v>
      </c>
      <c r="F140" s="19" t="s">
        <v>59</v>
      </c>
      <c r="G140" s="19" t="s">
        <v>1430</v>
      </c>
      <c r="H140" s="21" t="s">
        <v>1448</v>
      </c>
      <c r="I140" s="21" t="s">
        <v>1449</v>
      </c>
      <c r="J140" s="21" t="s">
        <v>1448</v>
      </c>
      <c r="K140" s="19" t="s">
        <v>1450</v>
      </c>
      <c r="L140" s="19" t="s">
        <v>308</v>
      </c>
      <c r="M140" s="19" t="s">
        <v>708</v>
      </c>
      <c r="N140" s="19" t="s">
        <v>1451</v>
      </c>
      <c r="O140" s="19" t="s">
        <v>1452</v>
      </c>
      <c r="P140" s="19" t="s">
        <v>1449</v>
      </c>
      <c r="Q140" s="19" t="s">
        <v>1453</v>
      </c>
      <c r="R140" s="19" t="s">
        <v>449</v>
      </c>
      <c r="S140" s="19" t="s">
        <v>143</v>
      </c>
      <c r="T140" s="19" t="s">
        <v>1430</v>
      </c>
      <c r="U140" s="19">
        <v>2021</v>
      </c>
      <c r="V140" s="19" t="s">
        <v>73</v>
      </c>
      <c r="W140" s="19">
        <v>2021.05</v>
      </c>
      <c r="X140" s="19">
        <v>2021.12</v>
      </c>
      <c r="Y140" s="32">
        <f t="shared" si="3"/>
        <v>21.6</v>
      </c>
      <c r="Z140" s="32">
        <v>5</v>
      </c>
      <c r="AA140" s="32"/>
      <c r="AB140" s="32">
        <v>16.6</v>
      </c>
      <c r="AC140" s="32"/>
      <c r="AD140" s="19">
        <v>8</v>
      </c>
      <c r="AE140" s="19">
        <v>3</v>
      </c>
      <c r="AF140" s="19" t="s">
        <v>74</v>
      </c>
      <c r="AG140" s="19" t="s">
        <v>74</v>
      </c>
      <c r="AH140" s="19" t="s">
        <v>74</v>
      </c>
      <c r="AI140" s="19" t="s">
        <v>73</v>
      </c>
      <c r="AJ140" s="19" t="str">
        <f>VLOOKUP('[2]表1  区（县）2021年衔接资金项目总表'!$B$1:$B$65536,'[2]表1  区（县）2021年衔接资金项目总表'!$B$1:$H$65536,7,FALSE)</f>
        <v>是</v>
      </c>
      <c r="AK140" s="19" t="s">
        <v>74</v>
      </c>
      <c r="AL140" s="19" t="s">
        <v>75</v>
      </c>
      <c r="AM140" s="19" t="s">
        <v>74</v>
      </c>
      <c r="AN140" s="19" t="s">
        <v>75</v>
      </c>
      <c r="AO140" s="19" t="s">
        <v>1437</v>
      </c>
      <c r="AP140" s="48">
        <v>13638241669</v>
      </c>
    </row>
    <row r="141" s="5" customFormat="1" ht="94.5" spans="1:42">
      <c r="A141" s="19">
        <v>134</v>
      </c>
      <c r="B141" s="20" t="s">
        <v>1454</v>
      </c>
      <c r="C141" s="28" t="s">
        <v>78</v>
      </c>
      <c r="D141" s="19" t="s">
        <v>418</v>
      </c>
      <c r="E141" s="22" t="s">
        <v>1455</v>
      </c>
      <c r="F141" s="19" t="s">
        <v>59</v>
      </c>
      <c r="G141" s="19" t="s">
        <v>1430</v>
      </c>
      <c r="H141" s="21" t="s">
        <v>1456</v>
      </c>
      <c r="I141" s="21" t="s">
        <v>1457</v>
      </c>
      <c r="J141" s="21" t="s">
        <v>1456</v>
      </c>
      <c r="K141" s="19" t="s">
        <v>1458</v>
      </c>
      <c r="L141" s="19" t="s">
        <v>308</v>
      </c>
      <c r="M141" s="19" t="s">
        <v>708</v>
      </c>
      <c r="N141" s="19" t="s">
        <v>1459</v>
      </c>
      <c r="O141" s="28" t="s">
        <v>1460</v>
      </c>
      <c r="P141" s="19" t="s">
        <v>1461</v>
      </c>
      <c r="Q141" s="19" t="s">
        <v>668</v>
      </c>
      <c r="R141" s="19" t="s">
        <v>449</v>
      </c>
      <c r="S141" s="19" t="s">
        <v>143</v>
      </c>
      <c r="T141" s="19" t="s">
        <v>1430</v>
      </c>
      <c r="U141" s="19">
        <v>2021</v>
      </c>
      <c r="V141" s="19" t="s">
        <v>73</v>
      </c>
      <c r="W141" s="19">
        <v>2021.06</v>
      </c>
      <c r="X141" s="19">
        <v>2021.12</v>
      </c>
      <c r="Y141" s="32">
        <f t="shared" si="3"/>
        <v>21</v>
      </c>
      <c r="Z141" s="32">
        <v>21</v>
      </c>
      <c r="AA141" s="32"/>
      <c r="AB141" s="32"/>
      <c r="AC141" s="32"/>
      <c r="AD141" s="19">
        <v>52</v>
      </c>
      <c r="AE141" s="19">
        <v>10</v>
      </c>
      <c r="AF141" s="19" t="s">
        <v>74</v>
      </c>
      <c r="AG141" s="19" t="s">
        <v>74</v>
      </c>
      <c r="AH141" s="19" t="s">
        <v>74</v>
      </c>
      <c r="AI141" s="19" t="s">
        <v>73</v>
      </c>
      <c r="AJ141" s="19" t="str">
        <f>VLOOKUP('[2]表1  区（县）2021年衔接资金项目总表'!$B$1:$B$65536,'[2]表1  区（县）2021年衔接资金项目总表'!$B$1:$H$65536,7,FALSE)</f>
        <v>否</v>
      </c>
      <c r="AK141" s="19" t="s">
        <v>74</v>
      </c>
      <c r="AL141" s="19" t="s">
        <v>75</v>
      </c>
      <c r="AM141" s="19" t="s">
        <v>74</v>
      </c>
      <c r="AN141" s="19" t="s">
        <v>75</v>
      </c>
      <c r="AO141" s="19" t="s">
        <v>1437</v>
      </c>
      <c r="AP141" s="48">
        <v>13638241669</v>
      </c>
    </row>
    <row r="142" s="5" customFormat="1" ht="162" spans="1:42">
      <c r="A142" s="19">
        <v>135</v>
      </c>
      <c r="B142" s="77" t="s">
        <v>1462</v>
      </c>
      <c r="C142" s="78" t="s">
        <v>56</v>
      </c>
      <c r="D142" s="19" t="s">
        <v>57</v>
      </c>
      <c r="E142" s="22" t="s">
        <v>1463</v>
      </c>
      <c r="F142" s="72" t="s">
        <v>377</v>
      </c>
      <c r="G142" s="79" t="s">
        <v>314</v>
      </c>
      <c r="H142" s="73" t="s">
        <v>1464</v>
      </c>
      <c r="I142" s="73" t="s">
        <v>1465</v>
      </c>
      <c r="J142" s="73" t="s">
        <v>1464</v>
      </c>
      <c r="K142" s="19" t="s">
        <v>1466</v>
      </c>
      <c r="L142" s="19" t="s">
        <v>408</v>
      </c>
      <c r="M142" s="19" t="s">
        <v>458</v>
      </c>
      <c r="N142" s="19" t="s">
        <v>994</v>
      </c>
      <c r="O142" s="19" t="s">
        <v>1467</v>
      </c>
      <c r="P142" s="19" t="s">
        <v>1468</v>
      </c>
      <c r="Q142" s="19" t="s">
        <v>88</v>
      </c>
      <c r="R142" s="19" t="s">
        <v>462</v>
      </c>
      <c r="S142" s="19" t="s">
        <v>143</v>
      </c>
      <c r="T142" s="79" t="s">
        <v>314</v>
      </c>
      <c r="U142" s="79" t="s">
        <v>1469</v>
      </c>
      <c r="V142" s="79" t="s">
        <v>73</v>
      </c>
      <c r="W142" s="79">
        <v>2021.04</v>
      </c>
      <c r="X142" s="79">
        <v>2021.09</v>
      </c>
      <c r="Y142" s="32">
        <f t="shared" si="3"/>
        <v>38</v>
      </c>
      <c r="Z142" s="32">
        <v>10</v>
      </c>
      <c r="AA142" s="32"/>
      <c r="AB142" s="88"/>
      <c r="AC142" s="32">
        <v>28</v>
      </c>
      <c r="AD142" s="19">
        <v>52</v>
      </c>
      <c r="AE142" s="19">
        <v>9</v>
      </c>
      <c r="AF142" s="19" t="s">
        <v>74</v>
      </c>
      <c r="AG142" s="19" t="s">
        <v>74</v>
      </c>
      <c r="AH142" s="19" t="s">
        <v>74</v>
      </c>
      <c r="AI142" s="19" t="s">
        <v>73</v>
      </c>
      <c r="AJ142" s="19" t="str">
        <f>VLOOKUP('[2]表1  区（县）2021年衔接资金项目总表'!$B$1:$B$65536,'[2]表1  区（县）2021年衔接资金项目总表'!$B$1:$H$65536,7,FALSE)</f>
        <v>否</v>
      </c>
      <c r="AK142" s="19" t="s">
        <v>74</v>
      </c>
      <c r="AL142" s="19" t="s">
        <v>75</v>
      </c>
      <c r="AM142" s="19" t="s">
        <v>74</v>
      </c>
      <c r="AN142" s="19" t="s">
        <v>75</v>
      </c>
      <c r="AO142" s="19" t="s">
        <v>315</v>
      </c>
      <c r="AP142" s="48">
        <v>13896644000</v>
      </c>
    </row>
    <row r="143" s="5" customFormat="1" ht="67.5" spans="1:42">
      <c r="A143" s="19">
        <v>136</v>
      </c>
      <c r="B143" s="80" t="s">
        <v>1470</v>
      </c>
      <c r="C143" s="81" t="s">
        <v>78</v>
      </c>
      <c r="D143" s="19" t="s">
        <v>507</v>
      </c>
      <c r="E143" s="21" t="s">
        <v>1471</v>
      </c>
      <c r="F143" s="19" t="s">
        <v>59</v>
      </c>
      <c r="G143" s="81" t="s">
        <v>314</v>
      </c>
      <c r="H143" s="21" t="s">
        <v>1472</v>
      </c>
      <c r="I143" s="21" t="s">
        <v>1473</v>
      </c>
      <c r="J143" s="21" t="s">
        <v>1474</v>
      </c>
      <c r="K143" s="19" t="s">
        <v>1475</v>
      </c>
      <c r="L143" s="19" t="s">
        <v>383</v>
      </c>
      <c r="M143" s="19" t="s">
        <v>446</v>
      </c>
      <c r="N143" s="19" t="s">
        <v>1476</v>
      </c>
      <c r="O143" s="19" t="s">
        <v>1477</v>
      </c>
      <c r="P143" s="19" t="s">
        <v>1475</v>
      </c>
      <c r="Q143" s="19" t="s">
        <v>294</v>
      </c>
      <c r="R143" s="19" t="s">
        <v>449</v>
      </c>
      <c r="S143" s="19" t="s">
        <v>143</v>
      </c>
      <c r="T143" s="81" t="s">
        <v>314</v>
      </c>
      <c r="U143" s="81" t="s">
        <v>1469</v>
      </c>
      <c r="V143" s="81" t="s">
        <v>73</v>
      </c>
      <c r="W143" s="81">
        <v>2021.05</v>
      </c>
      <c r="X143" s="81">
        <v>2021.1</v>
      </c>
      <c r="Y143" s="32">
        <f t="shared" si="3"/>
        <v>8</v>
      </c>
      <c r="Z143" s="88">
        <v>5</v>
      </c>
      <c r="AA143" s="32"/>
      <c r="AB143" s="88"/>
      <c r="AC143" s="32">
        <v>3</v>
      </c>
      <c r="AD143" s="19">
        <v>28</v>
      </c>
      <c r="AE143" s="19">
        <v>14</v>
      </c>
      <c r="AF143" s="19" t="s">
        <v>74</v>
      </c>
      <c r="AG143" s="19" t="s">
        <v>74</v>
      </c>
      <c r="AH143" s="19" t="s">
        <v>74</v>
      </c>
      <c r="AI143" s="19" t="s">
        <v>73</v>
      </c>
      <c r="AJ143" s="19" t="s">
        <v>74</v>
      </c>
      <c r="AK143" s="19" t="s">
        <v>74</v>
      </c>
      <c r="AL143" s="19" t="s">
        <v>75</v>
      </c>
      <c r="AM143" s="19" t="s">
        <v>74</v>
      </c>
      <c r="AN143" s="19" t="s">
        <v>75</v>
      </c>
      <c r="AO143" s="19" t="s">
        <v>315</v>
      </c>
      <c r="AP143" s="48">
        <v>13896644000</v>
      </c>
    </row>
    <row r="144" s="5" customFormat="1" ht="202.5" spans="1:42">
      <c r="A144" s="19">
        <v>137</v>
      </c>
      <c r="B144" s="82" t="s">
        <v>1478</v>
      </c>
      <c r="C144" s="83" t="s">
        <v>56</v>
      </c>
      <c r="D144" s="19" t="s">
        <v>57</v>
      </c>
      <c r="E144" s="21" t="s">
        <v>1479</v>
      </c>
      <c r="F144" s="19" t="s">
        <v>377</v>
      </c>
      <c r="G144" s="81" t="s">
        <v>1480</v>
      </c>
      <c r="H144" s="21" t="s">
        <v>1481</v>
      </c>
      <c r="I144" s="21" t="s">
        <v>1482</v>
      </c>
      <c r="J144" s="21" t="s">
        <v>1481</v>
      </c>
      <c r="K144" s="19" t="s">
        <v>1483</v>
      </c>
      <c r="L144" s="19" t="s">
        <v>408</v>
      </c>
      <c r="M144" s="19" t="s">
        <v>458</v>
      </c>
      <c r="N144" s="19" t="s">
        <v>1314</v>
      </c>
      <c r="O144" s="19" t="s">
        <v>1484</v>
      </c>
      <c r="P144" s="19" t="s">
        <v>1485</v>
      </c>
      <c r="Q144" s="19" t="s">
        <v>1486</v>
      </c>
      <c r="R144" s="19" t="s">
        <v>449</v>
      </c>
      <c r="S144" s="19" t="s">
        <v>143</v>
      </c>
      <c r="T144" s="81" t="s">
        <v>314</v>
      </c>
      <c r="U144" s="81" t="s">
        <v>1469</v>
      </c>
      <c r="V144" s="81" t="s">
        <v>73</v>
      </c>
      <c r="W144" s="81">
        <v>2021.06</v>
      </c>
      <c r="X144" s="81">
        <v>2021.11</v>
      </c>
      <c r="Y144" s="32">
        <f t="shared" si="3"/>
        <v>25</v>
      </c>
      <c r="Z144" s="32">
        <v>25</v>
      </c>
      <c r="AA144" s="32"/>
      <c r="AB144" s="89"/>
      <c r="AC144" s="32"/>
      <c r="AD144" s="19">
        <v>200</v>
      </c>
      <c r="AE144" s="19">
        <v>17</v>
      </c>
      <c r="AF144" s="19" t="s">
        <v>74</v>
      </c>
      <c r="AG144" s="19" t="s">
        <v>74</v>
      </c>
      <c r="AH144" s="19" t="s">
        <v>74</v>
      </c>
      <c r="AI144" s="19" t="s">
        <v>73</v>
      </c>
      <c r="AJ144" s="19" t="str">
        <f>VLOOKUP('[2]表1  区（县）2021年衔接资金项目总表'!$B$1:$B$65536,'[2]表1  区（县）2021年衔接资金项目总表'!$B$1:$H$65536,7,FALSE)</f>
        <v>否</v>
      </c>
      <c r="AK144" s="19" t="s">
        <v>74</v>
      </c>
      <c r="AL144" s="19" t="s">
        <v>75</v>
      </c>
      <c r="AM144" s="19" t="s">
        <v>74</v>
      </c>
      <c r="AN144" s="19" t="s">
        <v>75</v>
      </c>
      <c r="AO144" s="19" t="s">
        <v>315</v>
      </c>
      <c r="AP144" s="48">
        <v>13896644000</v>
      </c>
    </row>
    <row r="145" s="5" customFormat="1" ht="81" spans="1:42">
      <c r="A145" s="19">
        <v>138</v>
      </c>
      <c r="B145" s="20" t="s">
        <v>1487</v>
      </c>
      <c r="C145" s="28" t="s">
        <v>78</v>
      </c>
      <c r="D145" s="19" t="s">
        <v>418</v>
      </c>
      <c r="E145" s="22" t="s">
        <v>1488</v>
      </c>
      <c r="F145" s="28" t="s">
        <v>377</v>
      </c>
      <c r="G145" s="28" t="s">
        <v>1489</v>
      </c>
      <c r="H145" s="21" t="s">
        <v>1490</v>
      </c>
      <c r="I145" s="21" t="s">
        <v>1491</v>
      </c>
      <c r="J145" s="21" t="s">
        <v>1492</v>
      </c>
      <c r="K145" s="19" t="s">
        <v>1493</v>
      </c>
      <c r="L145" s="19" t="s">
        <v>408</v>
      </c>
      <c r="M145" s="19" t="s">
        <v>1383</v>
      </c>
      <c r="N145" s="19" t="s">
        <v>1494</v>
      </c>
      <c r="O145" s="19" t="s">
        <v>1495</v>
      </c>
      <c r="P145" s="19" t="s">
        <v>1496</v>
      </c>
      <c r="Q145" s="19" t="s">
        <v>88</v>
      </c>
      <c r="R145" s="19" t="s">
        <v>126</v>
      </c>
      <c r="S145" s="19" t="s">
        <v>143</v>
      </c>
      <c r="T145" s="19" t="s">
        <v>1497</v>
      </c>
      <c r="U145" s="19">
        <v>2021</v>
      </c>
      <c r="V145" s="19" t="s">
        <v>73</v>
      </c>
      <c r="W145" s="19">
        <v>2021.01</v>
      </c>
      <c r="X145" s="19">
        <v>2021.12</v>
      </c>
      <c r="Y145" s="32">
        <f t="shared" si="3"/>
        <v>33</v>
      </c>
      <c r="Z145" s="32">
        <v>33</v>
      </c>
      <c r="AA145" s="32"/>
      <c r="AB145" s="32"/>
      <c r="AC145" s="32"/>
      <c r="AD145" s="19">
        <v>350</v>
      </c>
      <c r="AE145" s="19">
        <v>1</v>
      </c>
      <c r="AF145" s="19" t="s">
        <v>74</v>
      </c>
      <c r="AG145" s="19" t="s">
        <v>74</v>
      </c>
      <c r="AH145" s="19" t="s">
        <v>74</v>
      </c>
      <c r="AI145" s="19" t="s">
        <v>73</v>
      </c>
      <c r="AJ145" s="19" t="str">
        <f>VLOOKUP('[2]表1  区（县）2021年衔接资金项目总表'!$B$1:$B$65536,'[2]表1  区（县）2021年衔接资金项目总表'!$B$1:$H$65536,7,FALSE)</f>
        <v>否</v>
      </c>
      <c r="AK145" s="19" t="s">
        <v>74</v>
      </c>
      <c r="AL145" s="19" t="s">
        <v>75</v>
      </c>
      <c r="AM145" s="19" t="s">
        <v>74</v>
      </c>
      <c r="AN145" s="19" t="s">
        <v>75</v>
      </c>
      <c r="AO145" s="19" t="s">
        <v>1498</v>
      </c>
      <c r="AP145" s="48">
        <v>13594501010</v>
      </c>
    </row>
    <row r="146" s="5" customFormat="1" ht="54" spans="1:42">
      <c r="A146" s="19">
        <v>139</v>
      </c>
      <c r="B146" s="20" t="s">
        <v>1499</v>
      </c>
      <c r="C146" s="28" t="s">
        <v>181</v>
      </c>
      <c r="D146" s="19" t="s">
        <v>182</v>
      </c>
      <c r="E146" s="29" t="s">
        <v>1500</v>
      </c>
      <c r="F146" s="19" t="s">
        <v>59</v>
      </c>
      <c r="G146" s="19" t="s">
        <v>1501</v>
      </c>
      <c r="H146" s="21" t="s">
        <v>1502</v>
      </c>
      <c r="I146" s="21" t="s">
        <v>1503</v>
      </c>
      <c r="J146" s="21" t="s">
        <v>1504</v>
      </c>
      <c r="K146" s="19" t="s">
        <v>1505</v>
      </c>
      <c r="L146" s="19" t="s">
        <v>408</v>
      </c>
      <c r="M146" s="19" t="s">
        <v>1383</v>
      </c>
      <c r="N146" s="19" t="s">
        <v>1506</v>
      </c>
      <c r="O146" s="19" t="s">
        <v>1507</v>
      </c>
      <c r="P146" s="19" t="s">
        <v>1508</v>
      </c>
      <c r="Q146" s="19" t="s">
        <v>88</v>
      </c>
      <c r="R146" s="19" t="s">
        <v>1509</v>
      </c>
      <c r="S146" s="19" t="s">
        <v>143</v>
      </c>
      <c r="T146" s="19" t="s">
        <v>1497</v>
      </c>
      <c r="U146" s="19">
        <v>2021</v>
      </c>
      <c r="V146" s="19" t="s">
        <v>73</v>
      </c>
      <c r="W146" s="19">
        <v>2021.01</v>
      </c>
      <c r="X146" s="19">
        <v>2021.12</v>
      </c>
      <c r="Y146" s="32">
        <f t="shared" si="3"/>
        <v>5</v>
      </c>
      <c r="Z146" s="32">
        <v>5</v>
      </c>
      <c r="AA146" s="32"/>
      <c r="AB146" s="32"/>
      <c r="AC146" s="32"/>
      <c r="AD146" s="19">
        <v>86</v>
      </c>
      <c r="AE146" s="19">
        <v>6</v>
      </c>
      <c r="AF146" s="19" t="s">
        <v>74</v>
      </c>
      <c r="AG146" s="19" t="s">
        <v>74</v>
      </c>
      <c r="AH146" s="19" t="s">
        <v>74</v>
      </c>
      <c r="AI146" s="19" t="s">
        <v>73</v>
      </c>
      <c r="AJ146" s="19" t="str">
        <f>VLOOKUP('[2]表1  区（县）2021年衔接资金项目总表'!$B$1:$B$65536,'[2]表1  区（县）2021年衔接资金项目总表'!$B$1:$H$65536,7,FALSE)</f>
        <v>是</v>
      </c>
      <c r="AK146" s="19" t="s">
        <v>74</v>
      </c>
      <c r="AL146" s="19" t="s">
        <v>75</v>
      </c>
      <c r="AM146" s="19" t="s">
        <v>74</v>
      </c>
      <c r="AN146" s="19" t="s">
        <v>75</v>
      </c>
      <c r="AO146" s="19" t="s">
        <v>1498</v>
      </c>
      <c r="AP146" s="48">
        <v>13594501010</v>
      </c>
    </row>
    <row r="147" s="5" customFormat="1" ht="81" spans="1:42">
      <c r="A147" s="19">
        <v>140</v>
      </c>
      <c r="B147" s="20" t="s">
        <v>1510</v>
      </c>
      <c r="C147" s="28" t="s">
        <v>78</v>
      </c>
      <c r="D147" s="19" t="s">
        <v>827</v>
      </c>
      <c r="E147" s="21" t="s">
        <v>1511</v>
      </c>
      <c r="F147" s="19" t="s">
        <v>377</v>
      </c>
      <c r="G147" s="19" t="s">
        <v>1512</v>
      </c>
      <c r="H147" s="21" t="s">
        <v>1513</v>
      </c>
      <c r="I147" s="21" t="s">
        <v>1491</v>
      </c>
      <c r="J147" s="21" t="s">
        <v>1514</v>
      </c>
      <c r="K147" s="19" t="s">
        <v>1515</v>
      </c>
      <c r="L147" s="19" t="s">
        <v>408</v>
      </c>
      <c r="M147" s="19" t="s">
        <v>1383</v>
      </c>
      <c r="N147" s="19" t="s">
        <v>1516</v>
      </c>
      <c r="O147" s="19" t="s">
        <v>1517</v>
      </c>
      <c r="P147" s="19" t="s">
        <v>1518</v>
      </c>
      <c r="Q147" s="19" t="s">
        <v>88</v>
      </c>
      <c r="R147" s="19" t="s">
        <v>126</v>
      </c>
      <c r="S147" s="19" t="s">
        <v>143</v>
      </c>
      <c r="T147" s="19" t="s">
        <v>1497</v>
      </c>
      <c r="U147" s="19">
        <v>2021</v>
      </c>
      <c r="V147" s="19" t="s">
        <v>73</v>
      </c>
      <c r="W147" s="19">
        <v>2021.01</v>
      </c>
      <c r="X147" s="19">
        <v>2021.12</v>
      </c>
      <c r="Y147" s="32">
        <f t="shared" si="3"/>
        <v>42</v>
      </c>
      <c r="Z147" s="32">
        <v>42</v>
      </c>
      <c r="AA147" s="32"/>
      <c r="AB147" s="32"/>
      <c r="AC147" s="32"/>
      <c r="AD147" s="19">
        <v>921</v>
      </c>
      <c r="AE147" s="19">
        <v>68</v>
      </c>
      <c r="AF147" s="19" t="s">
        <v>74</v>
      </c>
      <c r="AG147" s="19" t="s">
        <v>74</v>
      </c>
      <c r="AH147" s="19" t="s">
        <v>74</v>
      </c>
      <c r="AI147" s="19" t="s">
        <v>73</v>
      </c>
      <c r="AJ147" s="19" t="str">
        <f>VLOOKUP('[2]表1  区（县）2021年衔接资金项目总表'!$B$1:$B$65536,'[2]表1  区（县）2021年衔接资金项目总表'!$B$1:$H$65536,7,FALSE)</f>
        <v>是</v>
      </c>
      <c r="AK147" s="19" t="s">
        <v>74</v>
      </c>
      <c r="AL147" s="19" t="s">
        <v>75</v>
      </c>
      <c r="AM147" s="19" t="s">
        <v>74</v>
      </c>
      <c r="AN147" s="19" t="s">
        <v>75</v>
      </c>
      <c r="AO147" s="19" t="s">
        <v>1498</v>
      </c>
      <c r="AP147" s="48">
        <v>13594501010</v>
      </c>
    </row>
    <row r="148" s="5" customFormat="1" ht="108" spans="1:42">
      <c r="A148" s="19">
        <v>141</v>
      </c>
      <c r="B148" s="20" t="s">
        <v>1519</v>
      </c>
      <c r="C148" s="28" t="s">
        <v>181</v>
      </c>
      <c r="D148" s="19" t="s">
        <v>182</v>
      </c>
      <c r="E148" s="29" t="s">
        <v>1520</v>
      </c>
      <c r="F148" s="19" t="s">
        <v>59</v>
      </c>
      <c r="G148" s="19" t="s">
        <v>1521</v>
      </c>
      <c r="H148" s="21" t="s">
        <v>1522</v>
      </c>
      <c r="I148" s="21" t="s">
        <v>1523</v>
      </c>
      <c r="J148" s="21" t="s">
        <v>1522</v>
      </c>
      <c r="K148" s="19" t="s">
        <v>1524</v>
      </c>
      <c r="L148" s="19" t="s">
        <v>1525</v>
      </c>
      <c r="M148" s="19" t="s">
        <v>1526</v>
      </c>
      <c r="N148" s="19" t="s">
        <v>1527</v>
      </c>
      <c r="O148" s="19" t="s">
        <v>1528</v>
      </c>
      <c r="P148" s="19" t="s">
        <v>1529</v>
      </c>
      <c r="Q148" s="19" t="s">
        <v>1530</v>
      </c>
      <c r="R148" s="42" t="s">
        <v>616</v>
      </c>
      <c r="S148" s="19" t="s">
        <v>143</v>
      </c>
      <c r="T148" s="19" t="s">
        <v>1531</v>
      </c>
      <c r="U148" s="19">
        <v>2021</v>
      </c>
      <c r="V148" s="19" t="s">
        <v>824</v>
      </c>
      <c r="W148" s="19">
        <v>2021.4</v>
      </c>
      <c r="X148" s="19">
        <v>2021.12</v>
      </c>
      <c r="Y148" s="32">
        <f t="shared" si="3"/>
        <v>13</v>
      </c>
      <c r="Z148" s="32">
        <v>5</v>
      </c>
      <c r="AA148" s="32"/>
      <c r="AB148" s="32"/>
      <c r="AC148" s="32">
        <v>8</v>
      </c>
      <c r="AD148" s="19">
        <v>123</v>
      </c>
      <c r="AE148" s="19">
        <v>10</v>
      </c>
      <c r="AF148" s="19" t="s">
        <v>74</v>
      </c>
      <c r="AG148" s="19" t="s">
        <v>74</v>
      </c>
      <c r="AH148" s="19" t="s">
        <v>74</v>
      </c>
      <c r="AI148" s="19" t="s">
        <v>73</v>
      </c>
      <c r="AJ148" s="19" t="str">
        <f>VLOOKUP('[2]表1  区（县）2021年衔接资金项目总表'!$B$1:$B$65536,'[2]表1  区（县）2021年衔接资金项目总表'!$B$1:$H$65536,7,FALSE)</f>
        <v>否</v>
      </c>
      <c r="AK148" s="19" t="s">
        <v>74</v>
      </c>
      <c r="AL148" s="19" t="s">
        <v>75</v>
      </c>
      <c r="AM148" s="19" t="s">
        <v>74</v>
      </c>
      <c r="AN148" s="19" t="s">
        <v>75</v>
      </c>
      <c r="AO148" s="19" t="s">
        <v>1532</v>
      </c>
      <c r="AP148" s="48" t="s">
        <v>1533</v>
      </c>
    </row>
    <row r="149" s="5" customFormat="1" ht="121.5" spans="1:42">
      <c r="A149" s="19">
        <v>142</v>
      </c>
      <c r="B149" s="20" t="s">
        <v>1534</v>
      </c>
      <c r="C149" s="28" t="s">
        <v>181</v>
      </c>
      <c r="D149" s="19" t="s">
        <v>182</v>
      </c>
      <c r="E149" s="29" t="s">
        <v>1535</v>
      </c>
      <c r="F149" s="19" t="s">
        <v>59</v>
      </c>
      <c r="G149" s="19" t="s">
        <v>1536</v>
      </c>
      <c r="H149" s="21" t="s">
        <v>1537</v>
      </c>
      <c r="I149" s="21" t="s">
        <v>1538</v>
      </c>
      <c r="J149" s="21" t="s">
        <v>1537</v>
      </c>
      <c r="K149" s="19" t="s">
        <v>1539</v>
      </c>
      <c r="L149" s="19" t="s">
        <v>163</v>
      </c>
      <c r="M149" s="19" t="s">
        <v>1540</v>
      </c>
      <c r="N149" s="19" t="s">
        <v>1541</v>
      </c>
      <c r="O149" s="19" t="s">
        <v>1528</v>
      </c>
      <c r="P149" s="19" t="s">
        <v>1542</v>
      </c>
      <c r="Q149" s="19" t="s">
        <v>1530</v>
      </c>
      <c r="R149" s="42" t="s">
        <v>1445</v>
      </c>
      <c r="S149" s="19" t="s">
        <v>143</v>
      </c>
      <c r="T149" s="19" t="s">
        <v>1531</v>
      </c>
      <c r="U149" s="19">
        <v>2021</v>
      </c>
      <c r="V149" s="19" t="s">
        <v>73</v>
      </c>
      <c r="W149" s="19">
        <v>2021.5</v>
      </c>
      <c r="X149" s="19">
        <v>2021.12</v>
      </c>
      <c r="Y149" s="32">
        <f t="shared" si="3"/>
        <v>8</v>
      </c>
      <c r="Z149" s="32">
        <v>5</v>
      </c>
      <c r="AA149" s="32"/>
      <c r="AB149" s="32"/>
      <c r="AC149" s="32">
        <v>3</v>
      </c>
      <c r="AD149" s="19">
        <v>279</v>
      </c>
      <c r="AE149" s="19">
        <v>15</v>
      </c>
      <c r="AF149" s="19" t="s">
        <v>74</v>
      </c>
      <c r="AG149" s="19" t="s">
        <v>74</v>
      </c>
      <c r="AH149" s="19" t="s">
        <v>74</v>
      </c>
      <c r="AI149" s="19" t="s">
        <v>73</v>
      </c>
      <c r="AJ149" s="19" t="str">
        <f>VLOOKUP('[2]表1  区（县）2021年衔接资金项目总表'!$B$1:$B$65536,'[2]表1  区（县）2021年衔接资金项目总表'!$B$1:$H$65536,7,FALSE)</f>
        <v>否</v>
      </c>
      <c r="AK149" s="19" t="s">
        <v>74</v>
      </c>
      <c r="AL149" s="19" t="s">
        <v>75</v>
      </c>
      <c r="AM149" s="19" t="s">
        <v>74</v>
      </c>
      <c r="AN149" s="19" t="s">
        <v>75</v>
      </c>
      <c r="AO149" s="19" t="s">
        <v>1532</v>
      </c>
      <c r="AP149" s="48" t="s">
        <v>1533</v>
      </c>
    </row>
    <row r="150" s="5" customFormat="1" ht="94.5" spans="1:42">
      <c r="A150" s="19">
        <v>143</v>
      </c>
      <c r="B150" s="20" t="s">
        <v>1543</v>
      </c>
      <c r="C150" s="22" t="s">
        <v>56</v>
      </c>
      <c r="D150" s="24" t="s">
        <v>57</v>
      </c>
      <c r="E150" s="21" t="s">
        <v>1544</v>
      </c>
      <c r="F150" s="19" t="s">
        <v>59</v>
      </c>
      <c r="G150" s="19" t="s">
        <v>1536</v>
      </c>
      <c r="H150" s="21" t="s">
        <v>1545</v>
      </c>
      <c r="I150" s="21" t="s">
        <v>1546</v>
      </c>
      <c r="J150" s="21" t="s">
        <v>1547</v>
      </c>
      <c r="K150" s="19" t="s">
        <v>1548</v>
      </c>
      <c r="L150" s="19" t="s">
        <v>1549</v>
      </c>
      <c r="M150" s="19" t="s">
        <v>1540</v>
      </c>
      <c r="N150" s="19" t="s">
        <v>1550</v>
      </c>
      <c r="O150" s="19" t="s">
        <v>1551</v>
      </c>
      <c r="P150" s="19" t="s">
        <v>1552</v>
      </c>
      <c r="Q150" s="19" t="s">
        <v>1553</v>
      </c>
      <c r="R150" s="42" t="s">
        <v>1445</v>
      </c>
      <c r="S150" s="19" t="s">
        <v>143</v>
      </c>
      <c r="T150" s="19" t="s">
        <v>1531</v>
      </c>
      <c r="U150" s="19">
        <v>2021</v>
      </c>
      <c r="V150" s="19" t="s">
        <v>73</v>
      </c>
      <c r="W150" s="19">
        <v>2021.5</v>
      </c>
      <c r="X150" s="19">
        <v>2021.12</v>
      </c>
      <c r="Y150" s="32">
        <f t="shared" si="3"/>
        <v>5</v>
      </c>
      <c r="Z150" s="32">
        <v>5</v>
      </c>
      <c r="AA150" s="32"/>
      <c r="AB150" s="32"/>
      <c r="AC150" s="32"/>
      <c r="AD150" s="19">
        <v>60</v>
      </c>
      <c r="AE150" s="19">
        <v>11</v>
      </c>
      <c r="AF150" s="19" t="s">
        <v>74</v>
      </c>
      <c r="AG150" s="19" t="s">
        <v>74</v>
      </c>
      <c r="AH150" s="19" t="s">
        <v>74</v>
      </c>
      <c r="AI150" s="19" t="s">
        <v>73</v>
      </c>
      <c r="AJ150" s="19" t="str">
        <f>VLOOKUP('[2]表1  区（县）2021年衔接资金项目总表'!$B$1:$B$65536,'[2]表1  区（县）2021年衔接资金项目总表'!$B$1:$H$65536,7,FALSE)</f>
        <v>否</v>
      </c>
      <c r="AK150" s="19" t="s">
        <v>74</v>
      </c>
      <c r="AL150" s="19" t="s">
        <v>75</v>
      </c>
      <c r="AM150" s="19" t="s">
        <v>74</v>
      </c>
      <c r="AN150" s="19" t="s">
        <v>75</v>
      </c>
      <c r="AO150" s="19" t="s">
        <v>1532</v>
      </c>
      <c r="AP150" s="48">
        <v>13594500125</v>
      </c>
    </row>
    <row r="151" s="5" customFormat="1" ht="54" spans="1:42">
      <c r="A151" s="19">
        <v>144</v>
      </c>
      <c r="B151" s="20" t="s">
        <v>1554</v>
      </c>
      <c r="C151" s="28" t="s">
        <v>181</v>
      </c>
      <c r="D151" s="19" t="s">
        <v>182</v>
      </c>
      <c r="E151" s="21" t="s">
        <v>1555</v>
      </c>
      <c r="F151" s="19" t="s">
        <v>59</v>
      </c>
      <c r="G151" s="19" t="s">
        <v>1556</v>
      </c>
      <c r="H151" s="21" t="s">
        <v>1557</v>
      </c>
      <c r="I151" s="21" t="s">
        <v>1558</v>
      </c>
      <c r="J151" s="21" t="s">
        <v>1559</v>
      </c>
      <c r="K151" s="19" t="s">
        <v>1559</v>
      </c>
      <c r="L151" s="19" t="s">
        <v>291</v>
      </c>
      <c r="M151" s="19" t="s">
        <v>744</v>
      </c>
      <c r="N151" s="19" t="s">
        <v>1560</v>
      </c>
      <c r="O151" s="19" t="s">
        <v>798</v>
      </c>
      <c r="P151" s="19" t="s">
        <v>1561</v>
      </c>
      <c r="Q151" s="19" t="s">
        <v>567</v>
      </c>
      <c r="R151" s="19" t="s">
        <v>749</v>
      </c>
      <c r="S151" s="19" t="s">
        <v>143</v>
      </c>
      <c r="T151" s="19" t="s">
        <v>1562</v>
      </c>
      <c r="U151" s="19">
        <v>2021</v>
      </c>
      <c r="V151" s="19" t="s">
        <v>73</v>
      </c>
      <c r="W151" s="19">
        <v>2021.5</v>
      </c>
      <c r="X151" s="19">
        <v>2021.12</v>
      </c>
      <c r="Y151" s="32">
        <f t="shared" si="3"/>
        <v>7.5</v>
      </c>
      <c r="Z151" s="32">
        <v>5</v>
      </c>
      <c r="AA151" s="32"/>
      <c r="AB151" s="32">
        <v>0</v>
      </c>
      <c r="AC151" s="32">
        <v>2.5</v>
      </c>
      <c r="AD151" s="19">
        <v>63</v>
      </c>
      <c r="AE151" s="19">
        <v>26</v>
      </c>
      <c r="AF151" s="19" t="s">
        <v>74</v>
      </c>
      <c r="AG151" s="19" t="s">
        <v>74</v>
      </c>
      <c r="AH151" s="19" t="s">
        <v>74</v>
      </c>
      <c r="AI151" s="19" t="s">
        <v>73</v>
      </c>
      <c r="AJ151" s="19" t="str">
        <f>VLOOKUP('[2]表1  区（县）2021年衔接资金项目总表'!$B$1:$B$65536,'[2]表1  区（县）2021年衔接资金项目总表'!$B$1:$H$65536,7,FALSE)</f>
        <v>否</v>
      </c>
      <c r="AK151" s="19" t="s">
        <v>74</v>
      </c>
      <c r="AL151" s="19" t="s">
        <v>75</v>
      </c>
      <c r="AM151" s="19" t="s">
        <v>74</v>
      </c>
      <c r="AN151" s="19" t="s">
        <v>75</v>
      </c>
      <c r="AO151" s="19" t="s">
        <v>1563</v>
      </c>
      <c r="AP151" s="48">
        <v>13896664272</v>
      </c>
    </row>
    <row r="152" s="5" customFormat="1" ht="81" spans="1:42">
      <c r="A152" s="19">
        <v>145</v>
      </c>
      <c r="B152" s="20" t="s">
        <v>1564</v>
      </c>
      <c r="C152" s="19" t="s">
        <v>78</v>
      </c>
      <c r="D152" s="68" t="s">
        <v>57</v>
      </c>
      <c r="E152" s="21" t="s">
        <v>1565</v>
      </c>
      <c r="F152" s="19" t="s">
        <v>377</v>
      </c>
      <c r="G152" s="19" t="s">
        <v>1566</v>
      </c>
      <c r="H152" s="21" t="s">
        <v>1567</v>
      </c>
      <c r="I152" s="21" t="s">
        <v>1568</v>
      </c>
      <c r="J152" s="21" t="s">
        <v>1569</v>
      </c>
      <c r="K152" s="19" t="s">
        <v>1569</v>
      </c>
      <c r="L152" s="19" t="s">
        <v>489</v>
      </c>
      <c r="M152" s="19" t="s">
        <v>276</v>
      </c>
      <c r="N152" s="19" t="s">
        <v>1570</v>
      </c>
      <c r="O152" s="19" t="s">
        <v>1571</v>
      </c>
      <c r="P152" s="19" t="s">
        <v>1572</v>
      </c>
      <c r="Q152" s="19" t="s">
        <v>1573</v>
      </c>
      <c r="R152" s="19" t="s">
        <v>429</v>
      </c>
      <c r="S152" s="19" t="s">
        <v>143</v>
      </c>
      <c r="T152" s="19" t="s">
        <v>1574</v>
      </c>
      <c r="U152" s="19">
        <v>2021</v>
      </c>
      <c r="V152" s="19" t="s">
        <v>73</v>
      </c>
      <c r="W152" s="19">
        <v>2021.08</v>
      </c>
      <c r="X152" s="19">
        <v>2021.12</v>
      </c>
      <c r="Y152" s="32">
        <f t="shared" si="3"/>
        <v>100</v>
      </c>
      <c r="Z152" s="32">
        <v>100</v>
      </c>
      <c r="AA152" s="32"/>
      <c r="AB152" s="32"/>
      <c r="AC152" s="32"/>
      <c r="AD152" s="19">
        <v>613</v>
      </c>
      <c r="AE152" s="19">
        <v>46</v>
      </c>
      <c r="AF152" s="19" t="s">
        <v>74</v>
      </c>
      <c r="AG152" s="19" t="s">
        <v>74</v>
      </c>
      <c r="AH152" s="19" t="s">
        <v>74</v>
      </c>
      <c r="AI152" s="19" t="s">
        <v>73</v>
      </c>
      <c r="AJ152" s="19" t="str">
        <f>VLOOKUP('[2]表1  区（县）2021年衔接资金项目总表'!$B$1:$B$65536,'[2]表1  区（县）2021年衔接资金项目总表'!$B$1:$H$65536,7,FALSE)</f>
        <v>否</v>
      </c>
      <c r="AK152" s="19" t="s">
        <v>74</v>
      </c>
      <c r="AL152" s="19" t="s">
        <v>75</v>
      </c>
      <c r="AM152" s="19" t="s">
        <v>74</v>
      </c>
      <c r="AN152" s="19" t="s">
        <v>75</v>
      </c>
      <c r="AO152" s="19" t="s">
        <v>1575</v>
      </c>
      <c r="AP152" s="48" t="s">
        <v>1576</v>
      </c>
    </row>
    <row r="153" s="5" customFormat="1" ht="54" spans="1:42">
      <c r="A153" s="19">
        <v>146</v>
      </c>
      <c r="B153" s="20" t="s">
        <v>1577</v>
      </c>
      <c r="C153" s="19" t="s">
        <v>78</v>
      </c>
      <c r="D153" s="68" t="s">
        <v>1197</v>
      </c>
      <c r="E153" s="21" t="s">
        <v>1578</v>
      </c>
      <c r="F153" s="19" t="s">
        <v>59</v>
      </c>
      <c r="G153" s="19" t="s">
        <v>1579</v>
      </c>
      <c r="H153" s="21" t="s">
        <v>1580</v>
      </c>
      <c r="I153" s="21" t="s">
        <v>1581</v>
      </c>
      <c r="J153" s="21" t="s">
        <v>1582</v>
      </c>
      <c r="K153" s="19" t="s">
        <v>1583</v>
      </c>
      <c r="L153" s="19" t="s">
        <v>551</v>
      </c>
      <c r="M153" s="19" t="s">
        <v>276</v>
      </c>
      <c r="N153" s="21" t="s">
        <v>1584</v>
      </c>
      <c r="O153" s="19" t="s">
        <v>1571</v>
      </c>
      <c r="P153" s="21" t="s">
        <v>1585</v>
      </c>
      <c r="Q153" s="19" t="s">
        <v>1573</v>
      </c>
      <c r="R153" s="42" t="s">
        <v>429</v>
      </c>
      <c r="S153" s="19" t="s">
        <v>143</v>
      </c>
      <c r="T153" s="29" t="s">
        <v>1586</v>
      </c>
      <c r="U153" s="19">
        <v>2021</v>
      </c>
      <c r="V153" s="19" t="s">
        <v>73</v>
      </c>
      <c r="W153" s="19">
        <v>2021.07</v>
      </c>
      <c r="X153" s="32">
        <v>2021.1</v>
      </c>
      <c r="Y153" s="32">
        <f t="shared" si="3"/>
        <v>70</v>
      </c>
      <c r="Z153" s="32">
        <v>70</v>
      </c>
      <c r="AA153" s="32"/>
      <c r="AB153" s="32"/>
      <c r="AC153" s="32"/>
      <c r="AD153" s="19">
        <v>320</v>
      </c>
      <c r="AE153" s="19">
        <v>50</v>
      </c>
      <c r="AF153" s="19" t="s">
        <v>74</v>
      </c>
      <c r="AG153" s="19" t="s">
        <v>74</v>
      </c>
      <c r="AH153" s="19" t="s">
        <v>74</v>
      </c>
      <c r="AI153" s="19" t="s">
        <v>73</v>
      </c>
      <c r="AJ153" s="19" t="str">
        <f>VLOOKUP('[2]表1  区（县）2021年衔接资金项目总表'!$B$1:$B$65536,'[2]表1  区（县）2021年衔接资金项目总表'!$B$1:$H$65536,7,FALSE)</f>
        <v>否</v>
      </c>
      <c r="AK153" s="19" t="s">
        <v>74</v>
      </c>
      <c r="AL153" s="19" t="s">
        <v>75</v>
      </c>
      <c r="AM153" s="19" t="s">
        <v>74</v>
      </c>
      <c r="AN153" s="19" t="s">
        <v>75</v>
      </c>
      <c r="AO153" s="28" t="s">
        <v>1587</v>
      </c>
      <c r="AP153" s="48">
        <v>71637062</v>
      </c>
    </row>
    <row r="154" s="5" customFormat="1" ht="54" spans="1:42">
      <c r="A154" s="19">
        <v>147</v>
      </c>
      <c r="B154" s="20" t="s">
        <v>1588</v>
      </c>
      <c r="C154" s="28" t="s">
        <v>181</v>
      </c>
      <c r="D154" s="19" t="s">
        <v>182</v>
      </c>
      <c r="E154" s="19" t="s">
        <v>1589</v>
      </c>
      <c r="F154" s="19" t="s">
        <v>59</v>
      </c>
      <c r="G154" s="19" t="s">
        <v>1590</v>
      </c>
      <c r="H154" s="21" t="s">
        <v>1591</v>
      </c>
      <c r="I154" s="21" t="s">
        <v>1592</v>
      </c>
      <c r="J154" s="21" t="s">
        <v>1593</v>
      </c>
      <c r="K154" s="29" t="s">
        <v>1594</v>
      </c>
      <c r="L154" s="19" t="s">
        <v>551</v>
      </c>
      <c r="M154" s="19" t="s">
        <v>276</v>
      </c>
      <c r="N154" s="29" t="s">
        <v>1595</v>
      </c>
      <c r="O154" s="19" t="s">
        <v>1596</v>
      </c>
      <c r="P154" s="29" t="s">
        <v>1597</v>
      </c>
      <c r="Q154" s="29" t="s">
        <v>1598</v>
      </c>
      <c r="R154" s="42" t="s">
        <v>429</v>
      </c>
      <c r="S154" s="19" t="s">
        <v>143</v>
      </c>
      <c r="T154" s="29" t="s">
        <v>1586</v>
      </c>
      <c r="U154" s="19">
        <v>2021</v>
      </c>
      <c r="V154" s="19" t="s">
        <v>73</v>
      </c>
      <c r="W154" s="19">
        <v>2021.03</v>
      </c>
      <c r="X154" s="32">
        <v>2021.1</v>
      </c>
      <c r="Y154" s="32">
        <f t="shared" si="3"/>
        <v>7.9</v>
      </c>
      <c r="Z154" s="32">
        <v>5</v>
      </c>
      <c r="AA154" s="32"/>
      <c r="AB154" s="32"/>
      <c r="AC154" s="32">
        <v>2.9</v>
      </c>
      <c r="AD154" s="19">
        <v>34</v>
      </c>
      <c r="AE154" s="19">
        <v>12</v>
      </c>
      <c r="AF154" s="19" t="s">
        <v>74</v>
      </c>
      <c r="AG154" s="19" t="s">
        <v>74</v>
      </c>
      <c r="AH154" s="19" t="s">
        <v>74</v>
      </c>
      <c r="AI154" s="19" t="s">
        <v>73</v>
      </c>
      <c r="AJ154" s="19" t="str">
        <f>VLOOKUP('[2]表1  区（县）2021年衔接资金项目总表'!$B$1:$B$65536,'[2]表1  区（县）2021年衔接资金项目总表'!$B$1:$H$65536,7,FALSE)</f>
        <v>否</v>
      </c>
      <c r="AK154" s="19" t="s">
        <v>74</v>
      </c>
      <c r="AL154" s="19" t="s">
        <v>75</v>
      </c>
      <c r="AM154" s="19" t="s">
        <v>74</v>
      </c>
      <c r="AN154" s="19" t="s">
        <v>75</v>
      </c>
      <c r="AO154" s="28" t="s">
        <v>1587</v>
      </c>
      <c r="AP154" s="48">
        <v>71637062</v>
      </c>
    </row>
    <row r="155" s="5" customFormat="1" ht="81" spans="1:42">
      <c r="A155" s="19">
        <v>148</v>
      </c>
      <c r="B155" s="21" t="s">
        <v>1599</v>
      </c>
      <c r="C155" s="19" t="s">
        <v>181</v>
      </c>
      <c r="D155" s="19" t="s">
        <v>703</v>
      </c>
      <c r="E155" s="21" t="s">
        <v>1600</v>
      </c>
      <c r="F155" s="19" t="s">
        <v>59</v>
      </c>
      <c r="G155" s="19" t="s">
        <v>1601</v>
      </c>
      <c r="H155" s="21" t="s">
        <v>1602</v>
      </c>
      <c r="I155" s="21" t="s">
        <v>1603</v>
      </c>
      <c r="J155" s="21" t="s">
        <v>1604</v>
      </c>
      <c r="K155" s="19" t="s">
        <v>1600</v>
      </c>
      <c r="L155" s="19" t="s">
        <v>291</v>
      </c>
      <c r="M155" s="19" t="s">
        <v>276</v>
      </c>
      <c r="N155" s="19" t="s">
        <v>1605</v>
      </c>
      <c r="O155" s="19" t="s">
        <v>1606</v>
      </c>
      <c r="P155" s="19" t="s">
        <v>1124</v>
      </c>
      <c r="Q155" s="19" t="s">
        <v>88</v>
      </c>
      <c r="R155" s="19" t="s">
        <v>462</v>
      </c>
      <c r="S155" s="19" t="s">
        <v>143</v>
      </c>
      <c r="T155" s="19" t="s">
        <v>1607</v>
      </c>
      <c r="U155" s="19">
        <v>2021</v>
      </c>
      <c r="V155" s="19" t="s">
        <v>73</v>
      </c>
      <c r="W155" s="48" t="s">
        <v>1608</v>
      </c>
      <c r="X155" s="48">
        <v>2021.12</v>
      </c>
      <c r="Y155" s="32">
        <f t="shared" si="3"/>
        <v>200</v>
      </c>
      <c r="Z155" s="32">
        <v>200</v>
      </c>
      <c r="AA155" s="32"/>
      <c r="AB155" s="32"/>
      <c r="AC155" s="32"/>
      <c r="AD155" s="19">
        <v>4313</v>
      </c>
      <c r="AE155" s="19">
        <v>267</v>
      </c>
      <c r="AF155" s="19" t="s">
        <v>73</v>
      </c>
      <c r="AG155" s="19" t="s">
        <v>74</v>
      </c>
      <c r="AH155" s="19" t="s">
        <v>74</v>
      </c>
      <c r="AI155" s="19" t="s">
        <v>73</v>
      </c>
      <c r="AJ155" s="19" t="s">
        <v>74</v>
      </c>
      <c r="AK155" s="19" t="s">
        <v>73</v>
      </c>
      <c r="AL155" s="19" t="s">
        <v>1609</v>
      </c>
      <c r="AM155" s="19" t="s">
        <v>74</v>
      </c>
      <c r="AN155" s="19" t="s">
        <v>75</v>
      </c>
      <c r="AO155" s="19" t="s">
        <v>1610</v>
      </c>
      <c r="AP155" s="48">
        <v>17782100820</v>
      </c>
    </row>
    <row r="156" s="5" customFormat="1" ht="81" spans="1:42">
      <c r="A156" s="19">
        <v>149</v>
      </c>
      <c r="B156" s="20" t="s">
        <v>1611</v>
      </c>
      <c r="C156" s="22" t="s">
        <v>56</v>
      </c>
      <c r="D156" s="19" t="s">
        <v>507</v>
      </c>
      <c r="E156" s="21" t="s">
        <v>1612</v>
      </c>
      <c r="F156" s="19" t="s">
        <v>377</v>
      </c>
      <c r="G156" s="19" t="s">
        <v>1601</v>
      </c>
      <c r="H156" s="21" t="s">
        <v>1613</v>
      </c>
      <c r="I156" s="21" t="s">
        <v>1603</v>
      </c>
      <c r="J156" s="21" t="s">
        <v>1614</v>
      </c>
      <c r="K156" s="19" t="s">
        <v>1615</v>
      </c>
      <c r="L156" s="19" t="s">
        <v>291</v>
      </c>
      <c r="M156" s="19" t="s">
        <v>276</v>
      </c>
      <c r="N156" s="19" t="s">
        <v>1616</v>
      </c>
      <c r="O156" s="19" t="s">
        <v>1606</v>
      </c>
      <c r="P156" s="19" t="s">
        <v>1124</v>
      </c>
      <c r="Q156" s="19" t="s">
        <v>88</v>
      </c>
      <c r="R156" s="19" t="s">
        <v>462</v>
      </c>
      <c r="S156" s="19" t="s">
        <v>143</v>
      </c>
      <c r="T156" s="19" t="s">
        <v>1607</v>
      </c>
      <c r="U156" s="19">
        <v>2021</v>
      </c>
      <c r="V156" s="19" t="s">
        <v>73</v>
      </c>
      <c r="W156" s="48" t="s">
        <v>1608</v>
      </c>
      <c r="X156" s="48">
        <v>2021.12</v>
      </c>
      <c r="Y156" s="32">
        <f t="shared" si="3"/>
        <v>29.5</v>
      </c>
      <c r="Z156" s="32">
        <v>19.5</v>
      </c>
      <c r="AA156" s="32"/>
      <c r="AB156" s="32"/>
      <c r="AC156" s="32">
        <v>10</v>
      </c>
      <c r="AD156" s="19">
        <v>10</v>
      </c>
      <c r="AE156" s="19">
        <v>2</v>
      </c>
      <c r="AF156" s="19" t="s">
        <v>74</v>
      </c>
      <c r="AG156" s="19" t="s">
        <v>74</v>
      </c>
      <c r="AH156" s="19" t="s">
        <v>74</v>
      </c>
      <c r="AI156" s="19" t="s">
        <v>73</v>
      </c>
      <c r="AJ156" s="19" t="str">
        <f>VLOOKUP('[2]表1  区（县）2021年衔接资金项目总表'!$B$1:$B$65536,'[2]表1  区（县）2021年衔接资金项目总表'!$B$1:$H$65536,7,FALSE)</f>
        <v>否</v>
      </c>
      <c r="AK156" s="19" t="s">
        <v>74</v>
      </c>
      <c r="AL156" s="19" t="s">
        <v>75</v>
      </c>
      <c r="AM156" s="19" t="s">
        <v>74</v>
      </c>
      <c r="AN156" s="19" t="s">
        <v>75</v>
      </c>
      <c r="AO156" s="19" t="s">
        <v>1610</v>
      </c>
      <c r="AP156" s="48">
        <v>17782100820</v>
      </c>
    </row>
    <row r="157" s="5" customFormat="1" ht="94.5" spans="1:42">
      <c r="A157" s="19">
        <v>150</v>
      </c>
      <c r="B157" s="20" t="s">
        <v>1617</v>
      </c>
      <c r="C157" s="28" t="s">
        <v>56</v>
      </c>
      <c r="D157" s="19" t="s">
        <v>507</v>
      </c>
      <c r="E157" s="21" t="s">
        <v>1618</v>
      </c>
      <c r="F157" s="19" t="s">
        <v>377</v>
      </c>
      <c r="G157" s="19" t="s">
        <v>1619</v>
      </c>
      <c r="H157" s="21" t="s">
        <v>1620</v>
      </c>
      <c r="I157" s="21" t="s">
        <v>1621</v>
      </c>
      <c r="J157" s="21" t="s">
        <v>1622</v>
      </c>
      <c r="K157" s="19" t="s">
        <v>1623</v>
      </c>
      <c r="L157" s="19" t="s">
        <v>291</v>
      </c>
      <c r="M157" s="19" t="s">
        <v>276</v>
      </c>
      <c r="N157" s="19" t="s">
        <v>1164</v>
      </c>
      <c r="O157" s="19" t="s">
        <v>1624</v>
      </c>
      <c r="P157" s="19" t="s">
        <v>1485</v>
      </c>
      <c r="Q157" s="19" t="s">
        <v>88</v>
      </c>
      <c r="R157" s="19" t="s">
        <v>462</v>
      </c>
      <c r="S157" s="19" t="s">
        <v>143</v>
      </c>
      <c r="T157" s="19" t="s">
        <v>1607</v>
      </c>
      <c r="U157" s="19">
        <v>2021</v>
      </c>
      <c r="V157" s="19" t="s">
        <v>73</v>
      </c>
      <c r="W157" s="48" t="s">
        <v>1608</v>
      </c>
      <c r="X157" s="48">
        <v>2021.12</v>
      </c>
      <c r="Y157" s="32">
        <f t="shared" si="3"/>
        <v>30</v>
      </c>
      <c r="Z157" s="32">
        <v>20</v>
      </c>
      <c r="AA157" s="32"/>
      <c r="AB157" s="32"/>
      <c r="AC157" s="32">
        <v>10</v>
      </c>
      <c r="AD157" s="19">
        <v>21</v>
      </c>
      <c r="AE157" s="19">
        <v>5</v>
      </c>
      <c r="AF157" s="19" t="s">
        <v>74</v>
      </c>
      <c r="AG157" s="19" t="s">
        <v>74</v>
      </c>
      <c r="AH157" s="19" t="s">
        <v>74</v>
      </c>
      <c r="AI157" s="19" t="s">
        <v>73</v>
      </c>
      <c r="AJ157" s="19" t="str">
        <f>VLOOKUP('[2]表1  区（县）2021年衔接资金项目总表'!$B$1:$B$65536,'[2]表1  区（县）2021年衔接资金项目总表'!$B$1:$H$65536,7,FALSE)</f>
        <v>是</v>
      </c>
      <c r="AK157" s="19" t="s">
        <v>74</v>
      </c>
      <c r="AL157" s="19" t="s">
        <v>75</v>
      </c>
      <c r="AM157" s="19" t="s">
        <v>74</v>
      </c>
      <c r="AN157" s="19" t="s">
        <v>75</v>
      </c>
      <c r="AO157" s="19" t="s">
        <v>1610</v>
      </c>
      <c r="AP157" s="48">
        <v>17782100820</v>
      </c>
    </row>
    <row r="158" s="5" customFormat="1" ht="108" spans="1:42">
      <c r="A158" s="19">
        <v>151</v>
      </c>
      <c r="B158" s="20" t="s">
        <v>1625</v>
      </c>
      <c r="C158" s="28" t="s">
        <v>78</v>
      </c>
      <c r="D158" s="19" t="s">
        <v>827</v>
      </c>
      <c r="E158" s="21" t="s">
        <v>1626</v>
      </c>
      <c r="F158" s="19" t="s">
        <v>59</v>
      </c>
      <c r="G158" s="19" t="s">
        <v>1619</v>
      </c>
      <c r="H158" s="21" t="s">
        <v>1627</v>
      </c>
      <c r="I158" s="21" t="s">
        <v>1628</v>
      </c>
      <c r="J158" s="21" t="s">
        <v>1629</v>
      </c>
      <c r="K158" s="19" t="s">
        <v>1630</v>
      </c>
      <c r="L158" s="19" t="s">
        <v>291</v>
      </c>
      <c r="M158" s="19" t="s">
        <v>276</v>
      </c>
      <c r="N158" s="19" t="s">
        <v>503</v>
      </c>
      <c r="O158" s="19" t="s">
        <v>1631</v>
      </c>
      <c r="P158" s="19" t="s">
        <v>1632</v>
      </c>
      <c r="Q158" s="19" t="s">
        <v>1633</v>
      </c>
      <c r="R158" s="19" t="s">
        <v>462</v>
      </c>
      <c r="S158" s="19" t="s">
        <v>143</v>
      </c>
      <c r="T158" s="19" t="s">
        <v>1607</v>
      </c>
      <c r="U158" s="19">
        <v>2021</v>
      </c>
      <c r="V158" s="19" t="s">
        <v>73</v>
      </c>
      <c r="W158" s="48" t="s">
        <v>1634</v>
      </c>
      <c r="X158" s="48">
        <v>2021.12</v>
      </c>
      <c r="Y158" s="32">
        <f t="shared" si="3"/>
        <v>15</v>
      </c>
      <c r="Z158" s="32">
        <v>15</v>
      </c>
      <c r="AA158" s="32"/>
      <c r="AB158" s="32"/>
      <c r="AC158" s="32"/>
      <c r="AD158" s="19">
        <v>197</v>
      </c>
      <c r="AE158" s="19">
        <v>18</v>
      </c>
      <c r="AF158" s="19" t="s">
        <v>74</v>
      </c>
      <c r="AG158" s="19" t="s">
        <v>74</v>
      </c>
      <c r="AH158" s="19" t="s">
        <v>74</v>
      </c>
      <c r="AI158" s="19" t="s">
        <v>73</v>
      </c>
      <c r="AJ158" s="19" t="str">
        <f>VLOOKUP('[2]表1  区（县）2021年衔接资金项目总表'!$B$1:$B$65536,'[2]表1  区（县）2021年衔接资金项目总表'!$B$1:$H$65536,7,FALSE)</f>
        <v>是</v>
      </c>
      <c r="AK158" s="19" t="s">
        <v>74</v>
      </c>
      <c r="AL158" s="19" t="s">
        <v>75</v>
      </c>
      <c r="AM158" s="19" t="s">
        <v>74</v>
      </c>
      <c r="AN158" s="19" t="s">
        <v>75</v>
      </c>
      <c r="AO158" s="19" t="s">
        <v>1610</v>
      </c>
      <c r="AP158" s="48">
        <v>17782100820</v>
      </c>
    </row>
    <row r="159" s="5" customFormat="1" ht="108" spans="1:42">
      <c r="A159" s="19">
        <v>152</v>
      </c>
      <c r="B159" s="20" t="s">
        <v>1635</v>
      </c>
      <c r="C159" s="28" t="s">
        <v>181</v>
      </c>
      <c r="D159" s="19" t="s">
        <v>182</v>
      </c>
      <c r="E159" s="29" t="s">
        <v>1636</v>
      </c>
      <c r="F159" s="19" t="s">
        <v>59</v>
      </c>
      <c r="G159" s="19" t="s">
        <v>1601</v>
      </c>
      <c r="H159" s="21" t="s">
        <v>1637</v>
      </c>
      <c r="I159" s="21" t="s">
        <v>1638</v>
      </c>
      <c r="J159" s="21" t="s">
        <v>1639</v>
      </c>
      <c r="K159" s="19" t="s">
        <v>1640</v>
      </c>
      <c r="L159" s="19" t="s">
        <v>383</v>
      </c>
      <c r="M159" s="19" t="s">
        <v>446</v>
      </c>
      <c r="N159" s="19" t="s">
        <v>1641</v>
      </c>
      <c r="O159" s="19" t="s">
        <v>1642</v>
      </c>
      <c r="P159" s="19" t="s">
        <v>1643</v>
      </c>
      <c r="Q159" s="19" t="s">
        <v>294</v>
      </c>
      <c r="R159" s="19" t="s">
        <v>449</v>
      </c>
      <c r="S159" s="19" t="s">
        <v>143</v>
      </c>
      <c r="T159" s="19" t="s">
        <v>1607</v>
      </c>
      <c r="U159" s="19">
        <v>2021</v>
      </c>
      <c r="V159" s="19" t="s">
        <v>73</v>
      </c>
      <c r="W159" s="48" t="s">
        <v>1644</v>
      </c>
      <c r="X159" s="48">
        <v>2021.12</v>
      </c>
      <c r="Y159" s="32">
        <f t="shared" si="3"/>
        <v>7.8</v>
      </c>
      <c r="Z159" s="32">
        <v>5</v>
      </c>
      <c r="AA159" s="32"/>
      <c r="AB159" s="32"/>
      <c r="AC159" s="32">
        <v>2.8</v>
      </c>
      <c r="AD159" s="19">
        <v>65</v>
      </c>
      <c r="AE159" s="19">
        <v>5</v>
      </c>
      <c r="AF159" s="19" t="s">
        <v>74</v>
      </c>
      <c r="AG159" s="19" t="s">
        <v>74</v>
      </c>
      <c r="AH159" s="19" t="s">
        <v>74</v>
      </c>
      <c r="AI159" s="19" t="s">
        <v>73</v>
      </c>
      <c r="AJ159" s="19" t="str">
        <f>VLOOKUP('[2]表1  区（县）2021年衔接资金项目总表'!$B$1:$B$65536,'[2]表1  区（县）2021年衔接资金项目总表'!$B$1:$H$65536,7,FALSE)</f>
        <v>是</v>
      </c>
      <c r="AK159" s="19" t="s">
        <v>74</v>
      </c>
      <c r="AL159" s="19" t="s">
        <v>75</v>
      </c>
      <c r="AM159" s="19" t="s">
        <v>74</v>
      </c>
      <c r="AN159" s="19" t="s">
        <v>75</v>
      </c>
      <c r="AO159" s="19" t="s">
        <v>1610</v>
      </c>
      <c r="AP159" s="48">
        <v>17782100820</v>
      </c>
    </row>
    <row r="160" s="5" customFormat="1" ht="108" spans="1:42">
      <c r="A160" s="19">
        <v>153</v>
      </c>
      <c r="B160" s="20" t="s">
        <v>1645</v>
      </c>
      <c r="C160" s="19" t="s">
        <v>78</v>
      </c>
      <c r="D160" s="19" t="s">
        <v>57</v>
      </c>
      <c r="E160" s="21" t="s">
        <v>1646</v>
      </c>
      <c r="F160" s="19" t="s">
        <v>377</v>
      </c>
      <c r="G160" s="19" t="s">
        <v>1647</v>
      </c>
      <c r="H160" s="21" t="s">
        <v>1648</v>
      </c>
      <c r="I160" s="21" t="s">
        <v>1649</v>
      </c>
      <c r="J160" s="21" t="s">
        <v>1650</v>
      </c>
      <c r="K160" s="19" t="s">
        <v>1651</v>
      </c>
      <c r="L160" s="19" t="s">
        <v>308</v>
      </c>
      <c r="M160" s="19" t="s">
        <v>1383</v>
      </c>
      <c r="N160" s="28" t="s">
        <v>1652</v>
      </c>
      <c r="O160" s="19" t="s">
        <v>1653</v>
      </c>
      <c r="P160" s="19" t="s">
        <v>1654</v>
      </c>
      <c r="Q160" s="19" t="s">
        <v>294</v>
      </c>
      <c r="R160" s="19" t="s">
        <v>167</v>
      </c>
      <c r="S160" s="19" t="s">
        <v>143</v>
      </c>
      <c r="T160" s="19" t="s">
        <v>1655</v>
      </c>
      <c r="U160" s="19">
        <v>2021</v>
      </c>
      <c r="V160" s="19" t="s">
        <v>73</v>
      </c>
      <c r="W160" s="19">
        <v>2021.6</v>
      </c>
      <c r="X160" s="19">
        <v>2021.12</v>
      </c>
      <c r="Y160" s="32">
        <f t="shared" si="3"/>
        <v>56</v>
      </c>
      <c r="Z160" s="32">
        <v>56</v>
      </c>
      <c r="AA160" s="32"/>
      <c r="AB160" s="32"/>
      <c r="AC160" s="32"/>
      <c r="AD160" s="19">
        <v>113</v>
      </c>
      <c r="AE160" s="19">
        <v>27</v>
      </c>
      <c r="AF160" s="19" t="s">
        <v>74</v>
      </c>
      <c r="AG160" s="19" t="s">
        <v>74</v>
      </c>
      <c r="AH160" s="19" t="s">
        <v>74</v>
      </c>
      <c r="AI160" s="19" t="s">
        <v>73</v>
      </c>
      <c r="AJ160" s="19" t="str">
        <f>VLOOKUP('[2]表1  区（县）2021年衔接资金项目总表'!$B$1:$B$65536,'[2]表1  区（县）2021年衔接资金项目总表'!$B$1:$H$65536,7,FALSE)</f>
        <v>是</v>
      </c>
      <c r="AK160" s="19" t="s">
        <v>74</v>
      </c>
      <c r="AL160" s="19" t="s">
        <v>75</v>
      </c>
      <c r="AM160" s="19" t="s">
        <v>74</v>
      </c>
      <c r="AN160" s="19" t="s">
        <v>74</v>
      </c>
      <c r="AO160" s="19" t="s">
        <v>1656</v>
      </c>
      <c r="AP160" s="19">
        <v>13594568356</v>
      </c>
    </row>
    <row r="161" s="5" customFormat="1" ht="148.5" spans="1:42">
      <c r="A161" s="19">
        <v>154</v>
      </c>
      <c r="B161" s="20" t="s">
        <v>1657</v>
      </c>
      <c r="C161" s="19" t="s">
        <v>78</v>
      </c>
      <c r="D161" s="19" t="s">
        <v>57</v>
      </c>
      <c r="E161" s="21" t="s">
        <v>1658</v>
      </c>
      <c r="F161" s="19" t="s">
        <v>377</v>
      </c>
      <c r="G161" s="19" t="s">
        <v>1647</v>
      </c>
      <c r="H161" s="21" t="s">
        <v>1659</v>
      </c>
      <c r="I161" s="21" t="s">
        <v>1660</v>
      </c>
      <c r="J161" s="21" t="s">
        <v>1661</v>
      </c>
      <c r="K161" s="19" t="s">
        <v>1662</v>
      </c>
      <c r="L161" s="19" t="s">
        <v>308</v>
      </c>
      <c r="M161" s="19" t="s">
        <v>1383</v>
      </c>
      <c r="N161" s="28" t="s">
        <v>754</v>
      </c>
      <c r="O161" s="19" t="s">
        <v>1653</v>
      </c>
      <c r="P161" s="28" t="s">
        <v>1663</v>
      </c>
      <c r="Q161" s="19" t="s">
        <v>294</v>
      </c>
      <c r="R161" s="19" t="s">
        <v>167</v>
      </c>
      <c r="S161" s="19" t="s">
        <v>143</v>
      </c>
      <c r="T161" s="19" t="s">
        <v>1655</v>
      </c>
      <c r="U161" s="19">
        <v>2021</v>
      </c>
      <c r="V161" s="19" t="s">
        <v>73</v>
      </c>
      <c r="W161" s="19">
        <v>2021.3</v>
      </c>
      <c r="X161" s="19">
        <v>2021.6</v>
      </c>
      <c r="Y161" s="32">
        <f t="shared" si="3"/>
        <v>50</v>
      </c>
      <c r="Z161" s="32">
        <v>50</v>
      </c>
      <c r="AA161" s="32"/>
      <c r="AB161" s="32"/>
      <c r="AC161" s="32"/>
      <c r="AD161" s="19">
        <v>214</v>
      </c>
      <c r="AE161" s="19">
        <v>29</v>
      </c>
      <c r="AF161" s="19" t="s">
        <v>74</v>
      </c>
      <c r="AG161" s="19" t="s">
        <v>74</v>
      </c>
      <c r="AH161" s="19" t="s">
        <v>74</v>
      </c>
      <c r="AI161" s="19" t="s">
        <v>73</v>
      </c>
      <c r="AJ161" s="19" t="str">
        <f>VLOOKUP('[2]表1  区（县）2021年衔接资金项目总表'!$B$1:$B$65536,'[2]表1  区（县）2021年衔接资金项目总表'!$B$1:$H$65536,7,FALSE)</f>
        <v>是</v>
      </c>
      <c r="AK161" s="19" t="s">
        <v>74</v>
      </c>
      <c r="AL161" s="19" t="s">
        <v>75</v>
      </c>
      <c r="AM161" s="19" t="s">
        <v>74</v>
      </c>
      <c r="AN161" s="19" t="s">
        <v>74</v>
      </c>
      <c r="AO161" s="19" t="s">
        <v>1656</v>
      </c>
      <c r="AP161" s="19">
        <v>13594568356</v>
      </c>
    </row>
    <row r="162" s="5" customFormat="1" ht="54" spans="1:42">
      <c r="A162" s="19">
        <v>155</v>
      </c>
      <c r="B162" s="20" t="s">
        <v>1664</v>
      </c>
      <c r="C162" s="28" t="s">
        <v>78</v>
      </c>
      <c r="D162" s="19" t="s">
        <v>418</v>
      </c>
      <c r="E162" s="21" t="s">
        <v>1665</v>
      </c>
      <c r="F162" s="19" t="s">
        <v>59</v>
      </c>
      <c r="G162" s="19" t="s">
        <v>1666</v>
      </c>
      <c r="H162" s="19" t="s">
        <v>1667</v>
      </c>
      <c r="I162" s="21" t="s">
        <v>1668</v>
      </c>
      <c r="J162" s="21" t="s">
        <v>1669</v>
      </c>
      <c r="K162" s="19" t="s">
        <v>1669</v>
      </c>
      <c r="L162" s="19" t="s">
        <v>308</v>
      </c>
      <c r="M162" s="19" t="s">
        <v>1383</v>
      </c>
      <c r="N162" s="28" t="s">
        <v>1670</v>
      </c>
      <c r="O162" s="19" t="s">
        <v>1653</v>
      </c>
      <c r="P162" s="28" t="s">
        <v>1671</v>
      </c>
      <c r="Q162" s="19" t="s">
        <v>294</v>
      </c>
      <c r="R162" s="19" t="s">
        <v>167</v>
      </c>
      <c r="S162" s="19" t="s">
        <v>143</v>
      </c>
      <c r="T162" s="19" t="s">
        <v>1655</v>
      </c>
      <c r="U162" s="19">
        <v>2021</v>
      </c>
      <c r="V162" s="19" t="s">
        <v>73</v>
      </c>
      <c r="W162" s="19">
        <v>2021.3</v>
      </c>
      <c r="X162" s="19">
        <v>2021.6</v>
      </c>
      <c r="Y162" s="32">
        <f t="shared" si="3"/>
        <v>27</v>
      </c>
      <c r="Z162" s="32">
        <v>27</v>
      </c>
      <c r="AA162" s="32"/>
      <c r="AB162" s="32"/>
      <c r="AC162" s="32"/>
      <c r="AD162" s="19">
        <v>25</v>
      </c>
      <c r="AE162" s="19">
        <v>5</v>
      </c>
      <c r="AF162" s="19" t="s">
        <v>74</v>
      </c>
      <c r="AG162" s="19" t="s">
        <v>74</v>
      </c>
      <c r="AH162" s="19" t="s">
        <v>74</v>
      </c>
      <c r="AI162" s="19" t="s">
        <v>73</v>
      </c>
      <c r="AJ162" s="19" t="str">
        <f>VLOOKUP('[2]表1  区（县）2021年衔接资金项目总表'!$B$1:$B$65536,'[2]表1  区（县）2021年衔接资金项目总表'!$B$1:$H$65536,7,FALSE)</f>
        <v>是</v>
      </c>
      <c r="AK162" s="19" t="s">
        <v>74</v>
      </c>
      <c r="AL162" s="19" t="s">
        <v>75</v>
      </c>
      <c r="AM162" s="19" t="s">
        <v>74</v>
      </c>
      <c r="AN162" s="19" t="s">
        <v>74</v>
      </c>
      <c r="AO162" s="19" t="s">
        <v>1656</v>
      </c>
      <c r="AP162" s="19">
        <v>13594568356</v>
      </c>
    </row>
    <row r="163" s="5" customFormat="1" ht="67.5" spans="1:42">
      <c r="A163" s="19">
        <v>156</v>
      </c>
      <c r="B163" s="20" t="s">
        <v>1672</v>
      </c>
      <c r="C163" s="28" t="s">
        <v>78</v>
      </c>
      <c r="D163" s="19" t="s">
        <v>418</v>
      </c>
      <c r="E163" s="21" t="s">
        <v>1673</v>
      </c>
      <c r="F163" s="19" t="s">
        <v>59</v>
      </c>
      <c r="G163" s="19" t="s">
        <v>1674</v>
      </c>
      <c r="H163" s="37" t="s">
        <v>1675</v>
      </c>
      <c r="I163" s="21" t="s">
        <v>1676</v>
      </c>
      <c r="J163" s="21" t="s">
        <v>1677</v>
      </c>
      <c r="K163" s="19" t="s">
        <v>1677</v>
      </c>
      <c r="L163" s="19" t="s">
        <v>308</v>
      </c>
      <c r="M163" s="19" t="s">
        <v>1383</v>
      </c>
      <c r="N163" s="19" t="s">
        <v>1678</v>
      </c>
      <c r="O163" s="19" t="s">
        <v>1653</v>
      </c>
      <c r="P163" s="19" t="s">
        <v>1679</v>
      </c>
      <c r="Q163" s="19" t="s">
        <v>294</v>
      </c>
      <c r="R163" s="19" t="s">
        <v>167</v>
      </c>
      <c r="S163" s="19" t="s">
        <v>143</v>
      </c>
      <c r="T163" s="19" t="s">
        <v>1655</v>
      </c>
      <c r="U163" s="19">
        <v>2021</v>
      </c>
      <c r="V163" s="19" t="s">
        <v>73</v>
      </c>
      <c r="W163" s="19">
        <v>2021.3</v>
      </c>
      <c r="X163" s="19">
        <v>2021.6</v>
      </c>
      <c r="Y163" s="32">
        <f t="shared" si="3"/>
        <v>68</v>
      </c>
      <c r="Z163" s="32">
        <v>34</v>
      </c>
      <c r="AA163" s="32"/>
      <c r="AB163" s="32"/>
      <c r="AC163" s="32">
        <v>34</v>
      </c>
      <c r="AD163" s="19">
        <v>148</v>
      </c>
      <c r="AE163" s="19">
        <v>124</v>
      </c>
      <c r="AF163" s="19" t="s">
        <v>74</v>
      </c>
      <c r="AG163" s="19" t="s">
        <v>74</v>
      </c>
      <c r="AH163" s="19" t="s">
        <v>74</v>
      </c>
      <c r="AI163" s="19" t="s">
        <v>73</v>
      </c>
      <c r="AJ163" s="19" t="str">
        <f>VLOOKUP('[2]表1  区（县）2021年衔接资金项目总表'!$B$1:$B$65536,'[2]表1  区（县）2021年衔接资金项目总表'!$B$1:$H$65536,7,FALSE)</f>
        <v>是</v>
      </c>
      <c r="AK163" s="19" t="s">
        <v>74</v>
      </c>
      <c r="AL163" s="19" t="s">
        <v>75</v>
      </c>
      <c r="AM163" s="19" t="s">
        <v>74</v>
      </c>
      <c r="AN163" s="19" t="s">
        <v>74</v>
      </c>
      <c r="AO163" s="19" t="s">
        <v>1656</v>
      </c>
      <c r="AP163" s="19">
        <v>13594568356</v>
      </c>
    </row>
    <row r="164" s="5" customFormat="1" ht="108" spans="1:42">
      <c r="A164" s="19">
        <v>157</v>
      </c>
      <c r="B164" s="20" t="s">
        <v>1680</v>
      </c>
      <c r="C164" s="28" t="s">
        <v>181</v>
      </c>
      <c r="D164" s="19" t="s">
        <v>182</v>
      </c>
      <c r="E164" s="29" t="s">
        <v>1681</v>
      </c>
      <c r="F164" s="19" t="s">
        <v>59</v>
      </c>
      <c r="G164" s="19" t="s">
        <v>1682</v>
      </c>
      <c r="H164" s="21" t="s">
        <v>1683</v>
      </c>
      <c r="I164" s="21" t="s">
        <v>1684</v>
      </c>
      <c r="J164" s="21" t="s">
        <v>1685</v>
      </c>
      <c r="K164" s="19" t="s">
        <v>1686</v>
      </c>
      <c r="L164" s="19" t="s">
        <v>163</v>
      </c>
      <c r="M164" s="19" t="s">
        <v>65</v>
      </c>
      <c r="N164" s="19" t="s">
        <v>1687</v>
      </c>
      <c r="O164" s="19" t="s">
        <v>1688</v>
      </c>
      <c r="P164" s="19" t="s">
        <v>1689</v>
      </c>
      <c r="Q164" s="19" t="s">
        <v>294</v>
      </c>
      <c r="R164" s="19" t="s">
        <v>167</v>
      </c>
      <c r="S164" s="19" t="s">
        <v>143</v>
      </c>
      <c r="T164" s="19" t="s">
        <v>1655</v>
      </c>
      <c r="U164" s="19">
        <v>2021</v>
      </c>
      <c r="V164" s="19" t="s">
        <v>73</v>
      </c>
      <c r="W164" s="19">
        <v>2021.6</v>
      </c>
      <c r="X164" s="19">
        <v>2021.8</v>
      </c>
      <c r="Y164" s="32">
        <f t="shared" si="3"/>
        <v>10</v>
      </c>
      <c r="Z164" s="32">
        <v>5</v>
      </c>
      <c r="AA164" s="32"/>
      <c r="AB164" s="32"/>
      <c r="AC164" s="32">
        <v>5</v>
      </c>
      <c r="AD164" s="19">
        <v>30</v>
      </c>
      <c r="AE164" s="19">
        <v>14</v>
      </c>
      <c r="AF164" s="19" t="s">
        <v>74</v>
      </c>
      <c r="AG164" s="19" t="s">
        <v>74</v>
      </c>
      <c r="AH164" s="19" t="s">
        <v>74</v>
      </c>
      <c r="AI164" s="19" t="s">
        <v>73</v>
      </c>
      <c r="AJ164" s="19" t="str">
        <f>VLOOKUP('[2]表1  区（县）2021年衔接资金项目总表'!$B$1:$B$65536,'[2]表1  区（县）2021年衔接资金项目总表'!$B$1:$H$65536,7,FALSE)</f>
        <v>是</v>
      </c>
      <c r="AK164" s="19" t="s">
        <v>74</v>
      </c>
      <c r="AL164" s="19" t="s">
        <v>75</v>
      </c>
      <c r="AM164" s="19" t="s">
        <v>74</v>
      </c>
      <c r="AN164" s="19" t="s">
        <v>74</v>
      </c>
      <c r="AO164" s="19" t="s">
        <v>1656</v>
      </c>
      <c r="AP164" s="19">
        <v>13594568356</v>
      </c>
    </row>
    <row r="165" s="5" customFormat="1" ht="54" spans="1:42">
      <c r="A165" s="19">
        <v>158</v>
      </c>
      <c r="B165" s="20" t="s">
        <v>1690</v>
      </c>
      <c r="C165" s="28" t="s">
        <v>56</v>
      </c>
      <c r="D165" s="19" t="s">
        <v>507</v>
      </c>
      <c r="E165" s="21" t="s">
        <v>1691</v>
      </c>
      <c r="F165" s="19" t="s">
        <v>59</v>
      </c>
      <c r="G165" s="19" t="s">
        <v>1692</v>
      </c>
      <c r="H165" s="21" t="s">
        <v>1693</v>
      </c>
      <c r="I165" s="21" t="s">
        <v>1694</v>
      </c>
      <c r="J165" s="21" t="s">
        <v>1695</v>
      </c>
      <c r="K165" s="19" t="s">
        <v>1696</v>
      </c>
      <c r="L165" s="19" t="s">
        <v>163</v>
      </c>
      <c r="M165" s="19" t="s">
        <v>65</v>
      </c>
      <c r="N165" s="19" t="s">
        <v>1697</v>
      </c>
      <c r="O165" s="19" t="s">
        <v>1698</v>
      </c>
      <c r="P165" s="19" t="s">
        <v>1699</v>
      </c>
      <c r="Q165" s="19" t="s">
        <v>294</v>
      </c>
      <c r="R165" s="19" t="s">
        <v>167</v>
      </c>
      <c r="S165" s="19" t="s">
        <v>143</v>
      </c>
      <c r="T165" s="19" t="s">
        <v>1655</v>
      </c>
      <c r="U165" s="19">
        <v>2021</v>
      </c>
      <c r="V165" s="19" t="s">
        <v>73</v>
      </c>
      <c r="W165" s="19">
        <v>2021.6</v>
      </c>
      <c r="X165" s="48" t="s">
        <v>298</v>
      </c>
      <c r="Y165" s="32">
        <f t="shared" si="3"/>
        <v>20</v>
      </c>
      <c r="Z165" s="32">
        <v>5</v>
      </c>
      <c r="AA165" s="32"/>
      <c r="AB165" s="32"/>
      <c r="AC165" s="32">
        <v>15</v>
      </c>
      <c r="AD165" s="19">
        <v>360</v>
      </c>
      <c r="AE165" s="19">
        <v>33</v>
      </c>
      <c r="AF165" s="19" t="s">
        <v>74</v>
      </c>
      <c r="AG165" s="19" t="s">
        <v>74</v>
      </c>
      <c r="AH165" s="19" t="s">
        <v>74</v>
      </c>
      <c r="AI165" s="19" t="s">
        <v>73</v>
      </c>
      <c r="AJ165" s="19" t="str">
        <f>VLOOKUP('[2]表1  区（县）2021年衔接资金项目总表'!$B$1:$B$65536,'[2]表1  区（县）2021年衔接资金项目总表'!$B$1:$H$65536,7,FALSE)</f>
        <v>是</v>
      </c>
      <c r="AK165" s="19" t="s">
        <v>74</v>
      </c>
      <c r="AL165" s="19" t="s">
        <v>75</v>
      </c>
      <c r="AM165" s="28" t="s">
        <v>74</v>
      </c>
      <c r="AN165" s="28" t="s">
        <v>74</v>
      </c>
      <c r="AO165" s="19" t="s">
        <v>1656</v>
      </c>
      <c r="AP165" s="19">
        <v>13594568356</v>
      </c>
    </row>
    <row r="166" s="5" customFormat="1" ht="54" spans="1:42">
      <c r="A166" s="19">
        <v>159</v>
      </c>
      <c r="B166" s="20" t="s">
        <v>1700</v>
      </c>
      <c r="C166" s="28" t="s">
        <v>181</v>
      </c>
      <c r="D166" s="19" t="s">
        <v>182</v>
      </c>
      <c r="E166" s="29" t="s">
        <v>1701</v>
      </c>
      <c r="F166" s="19" t="s">
        <v>377</v>
      </c>
      <c r="G166" s="19" t="s">
        <v>1682</v>
      </c>
      <c r="H166" s="21" t="s">
        <v>1702</v>
      </c>
      <c r="I166" s="21" t="s">
        <v>1703</v>
      </c>
      <c r="J166" s="21" t="s">
        <v>1704</v>
      </c>
      <c r="K166" s="19" t="s">
        <v>1705</v>
      </c>
      <c r="L166" s="19" t="s">
        <v>163</v>
      </c>
      <c r="M166" s="19" t="s">
        <v>65</v>
      </c>
      <c r="N166" s="28" t="s">
        <v>1706</v>
      </c>
      <c r="O166" s="19" t="s">
        <v>1688</v>
      </c>
      <c r="P166" s="19" t="s">
        <v>1707</v>
      </c>
      <c r="Q166" s="19" t="s">
        <v>294</v>
      </c>
      <c r="R166" s="19" t="s">
        <v>167</v>
      </c>
      <c r="S166" s="19" t="s">
        <v>143</v>
      </c>
      <c r="T166" s="19" t="s">
        <v>1655</v>
      </c>
      <c r="U166" s="19">
        <v>2021</v>
      </c>
      <c r="V166" s="19" t="s">
        <v>73</v>
      </c>
      <c r="W166" s="19">
        <v>2021.5</v>
      </c>
      <c r="X166" s="19">
        <v>2021.7</v>
      </c>
      <c r="Y166" s="32">
        <f t="shared" si="3"/>
        <v>17</v>
      </c>
      <c r="Z166" s="32">
        <v>6</v>
      </c>
      <c r="AA166" s="32"/>
      <c r="AB166" s="32"/>
      <c r="AC166" s="32">
        <v>11</v>
      </c>
      <c r="AD166" s="19">
        <v>35</v>
      </c>
      <c r="AE166" s="19">
        <v>12</v>
      </c>
      <c r="AF166" s="19" t="s">
        <v>74</v>
      </c>
      <c r="AG166" s="19" t="s">
        <v>74</v>
      </c>
      <c r="AH166" s="19" t="s">
        <v>74</v>
      </c>
      <c r="AI166" s="19" t="s">
        <v>73</v>
      </c>
      <c r="AJ166" s="19" t="str">
        <f>VLOOKUP('[2]表1  区（县）2021年衔接资金项目总表'!$B$1:$B$65536,'[2]表1  区（县）2021年衔接资金项目总表'!$B$1:$H$65536,7,FALSE)</f>
        <v>是</v>
      </c>
      <c r="AK166" s="19" t="s">
        <v>74</v>
      </c>
      <c r="AL166" s="19" t="s">
        <v>75</v>
      </c>
      <c r="AM166" s="19" t="s">
        <v>74</v>
      </c>
      <c r="AN166" s="19" t="s">
        <v>74</v>
      </c>
      <c r="AO166" s="19" t="s">
        <v>1656</v>
      </c>
      <c r="AP166" s="19">
        <v>13594568356</v>
      </c>
    </row>
    <row r="167" s="5" customFormat="1" ht="54" spans="1:42">
      <c r="A167" s="19">
        <v>160</v>
      </c>
      <c r="B167" s="20" t="s">
        <v>1708</v>
      </c>
      <c r="C167" s="28" t="s">
        <v>56</v>
      </c>
      <c r="D167" s="19" t="s">
        <v>507</v>
      </c>
      <c r="E167" s="21" t="s">
        <v>1709</v>
      </c>
      <c r="F167" s="19" t="s">
        <v>59</v>
      </c>
      <c r="G167" s="19" t="s">
        <v>1710</v>
      </c>
      <c r="H167" s="21" t="s">
        <v>1711</v>
      </c>
      <c r="I167" s="21" t="s">
        <v>1712</v>
      </c>
      <c r="J167" s="21" t="s">
        <v>1709</v>
      </c>
      <c r="K167" s="19" t="s">
        <v>1709</v>
      </c>
      <c r="L167" s="19" t="s">
        <v>308</v>
      </c>
      <c r="M167" s="19" t="s">
        <v>1383</v>
      </c>
      <c r="N167" s="28" t="s">
        <v>1164</v>
      </c>
      <c r="O167" s="19" t="s">
        <v>1713</v>
      </c>
      <c r="P167" s="19" t="s">
        <v>1714</v>
      </c>
      <c r="Q167" s="19" t="s">
        <v>101</v>
      </c>
      <c r="R167" s="19" t="s">
        <v>167</v>
      </c>
      <c r="S167" s="19" t="s">
        <v>143</v>
      </c>
      <c r="T167" s="19" t="s">
        <v>1655</v>
      </c>
      <c r="U167" s="19">
        <v>2021</v>
      </c>
      <c r="V167" s="19" t="s">
        <v>73</v>
      </c>
      <c r="W167" s="19">
        <v>2021.4</v>
      </c>
      <c r="X167" s="19">
        <v>2021.12</v>
      </c>
      <c r="Y167" s="32">
        <f t="shared" si="3"/>
        <v>30</v>
      </c>
      <c r="Z167" s="32">
        <v>20</v>
      </c>
      <c r="AA167" s="32"/>
      <c r="AB167" s="90"/>
      <c r="AC167" s="32">
        <v>10</v>
      </c>
      <c r="AD167" s="19">
        <v>420</v>
      </c>
      <c r="AE167" s="19">
        <v>50</v>
      </c>
      <c r="AF167" s="19" t="s">
        <v>74</v>
      </c>
      <c r="AG167" s="19" t="s">
        <v>74</v>
      </c>
      <c r="AH167" s="19" t="s">
        <v>74</v>
      </c>
      <c r="AI167" s="19" t="s">
        <v>73</v>
      </c>
      <c r="AJ167" s="19" t="str">
        <f>VLOOKUP('[2]表1  区（县）2021年衔接资金项目总表'!$B$1:$B$65536,'[2]表1  区（县）2021年衔接资金项目总表'!$B$1:$H$65536,7,FALSE)</f>
        <v>是</v>
      </c>
      <c r="AK167" s="19" t="s">
        <v>74</v>
      </c>
      <c r="AL167" s="19" t="s">
        <v>75</v>
      </c>
      <c r="AM167" s="19" t="s">
        <v>74</v>
      </c>
      <c r="AN167" s="19" t="s">
        <v>74</v>
      </c>
      <c r="AO167" s="19" t="s">
        <v>1656</v>
      </c>
      <c r="AP167" s="19">
        <v>13594568356</v>
      </c>
    </row>
    <row r="168" s="5" customFormat="1" ht="67.5" spans="1:42">
      <c r="A168" s="19">
        <v>161</v>
      </c>
      <c r="B168" s="20" t="s">
        <v>1715</v>
      </c>
      <c r="C168" s="28" t="s">
        <v>56</v>
      </c>
      <c r="D168" s="19" t="s">
        <v>507</v>
      </c>
      <c r="E168" s="21" t="s">
        <v>1716</v>
      </c>
      <c r="F168" s="19" t="s">
        <v>59</v>
      </c>
      <c r="G168" s="19" t="s">
        <v>1717</v>
      </c>
      <c r="H168" s="21" t="s">
        <v>1718</v>
      </c>
      <c r="I168" s="21" t="s">
        <v>1719</v>
      </c>
      <c r="J168" s="21" t="s">
        <v>1716</v>
      </c>
      <c r="K168" s="19" t="s">
        <v>1716</v>
      </c>
      <c r="L168" s="19" t="s">
        <v>308</v>
      </c>
      <c r="M168" s="19" t="s">
        <v>65</v>
      </c>
      <c r="N168" s="19" t="s">
        <v>1716</v>
      </c>
      <c r="O168" s="19" t="s">
        <v>1720</v>
      </c>
      <c r="P168" s="19" t="s">
        <v>1721</v>
      </c>
      <c r="Q168" s="19" t="s">
        <v>294</v>
      </c>
      <c r="R168" s="19" t="s">
        <v>167</v>
      </c>
      <c r="S168" s="19" t="s">
        <v>143</v>
      </c>
      <c r="T168" s="19" t="s">
        <v>1655</v>
      </c>
      <c r="U168" s="19">
        <v>2021</v>
      </c>
      <c r="V168" s="19" t="s">
        <v>73</v>
      </c>
      <c r="W168" s="19">
        <v>2021.6</v>
      </c>
      <c r="X168" s="19">
        <v>2021.12</v>
      </c>
      <c r="Y168" s="32">
        <f t="shared" si="3"/>
        <v>42</v>
      </c>
      <c r="Z168" s="32">
        <v>28</v>
      </c>
      <c r="AA168" s="32"/>
      <c r="AB168" s="90"/>
      <c r="AC168" s="32">
        <v>14</v>
      </c>
      <c r="AD168" s="19">
        <v>312</v>
      </c>
      <c r="AE168" s="19">
        <v>22</v>
      </c>
      <c r="AF168" s="19" t="s">
        <v>74</v>
      </c>
      <c r="AG168" s="19" t="s">
        <v>74</v>
      </c>
      <c r="AH168" s="19" t="s">
        <v>74</v>
      </c>
      <c r="AI168" s="19" t="s">
        <v>73</v>
      </c>
      <c r="AJ168" s="19" t="str">
        <f>VLOOKUP('[2]表1  区（县）2021年衔接资金项目总表'!$B$1:$B$65536,'[2]表1  区（县）2021年衔接资金项目总表'!$B$1:$H$65536,7,FALSE)</f>
        <v>是</v>
      </c>
      <c r="AK168" s="19" t="s">
        <v>74</v>
      </c>
      <c r="AL168" s="19" t="s">
        <v>75</v>
      </c>
      <c r="AM168" s="19" t="s">
        <v>74</v>
      </c>
      <c r="AN168" s="19" t="s">
        <v>74</v>
      </c>
      <c r="AO168" s="19" t="s">
        <v>1656</v>
      </c>
      <c r="AP168" s="19">
        <v>13594568356</v>
      </c>
    </row>
    <row r="169" s="5" customFormat="1" ht="81" spans="1:42">
      <c r="A169" s="19">
        <v>162</v>
      </c>
      <c r="B169" s="20" t="s">
        <v>1722</v>
      </c>
      <c r="C169" s="84" t="s">
        <v>78</v>
      </c>
      <c r="D169" s="68" t="s">
        <v>57</v>
      </c>
      <c r="E169" s="21" t="s">
        <v>1723</v>
      </c>
      <c r="F169" s="19" t="s">
        <v>377</v>
      </c>
      <c r="G169" s="19" t="s">
        <v>1724</v>
      </c>
      <c r="H169" s="21" t="s">
        <v>1725</v>
      </c>
      <c r="I169" s="21" t="s">
        <v>1726</v>
      </c>
      <c r="J169" s="21" t="s">
        <v>1723</v>
      </c>
      <c r="K169" s="19" t="s">
        <v>1723</v>
      </c>
      <c r="L169" s="19" t="s">
        <v>308</v>
      </c>
      <c r="M169" s="19" t="s">
        <v>65</v>
      </c>
      <c r="N169" s="28" t="s">
        <v>1727</v>
      </c>
      <c r="O169" s="19" t="s">
        <v>1728</v>
      </c>
      <c r="P169" s="19" t="s">
        <v>1729</v>
      </c>
      <c r="Q169" s="19" t="s">
        <v>294</v>
      </c>
      <c r="R169" s="19" t="s">
        <v>167</v>
      </c>
      <c r="S169" s="19" t="s">
        <v>143</v>
      </c>
      <c r="T169" s="19" t="s">
        <v>1655</v>
      </c>
      <c r="U169" s="19">
        <v>2021</v>
      </c>
      <c r="V169" s="19" t="s">
        <v>73</v>
      </c>
      <c r="W169" s="19">
        <v>2021.6</v>
      </c>
      <c r="X169" s="19">
        <v>2021.12</v>
      </c>
      <c r="Y169" s="32">
        <f t="shared" si="3"/>
        <v>126</v>
      </c>
      <c r="Z169" s="32">
        <v>78</v>
      </c>
      <c r="AA169" s="32"/>
      <c r="AB169" s="90"/>
      <c r="AC169" s="32">
        <v>48</v>
      </c>
      <c r="AD169" s="19">
        <v>60</v>
      </c>
      <c r="AE169" s="19">
        <v>13</v>
      </c>
      <c r="AF169" s="19" t="s">
        <v>74</v>
      </c>
      <c r="AG169" s="19" t="s">
        <v>74</v>
      </c>
      <c r="AH169" s="19" t="s">
        <v>74</v>
      </c>
      <c r="AI169" s="19" t="s">
        <v>73</v>
      </c>
      <c r="AJ169" s="19" t="str">
        <f>VLOOKUP('[2]表1  区（县）2021年衔接资金项目总表'!$B$1:$B$65536,'[2]表1  区（县）2021年衔接资金项目总表'!$B$1:$H$65536,7,FALSE)</f>
        <v>否</v>
      </c>
      <c r="AK169" s="19" t="s">
        <v>74</v>
      </c>
      <c r="AL169" s="19" t="s">
        <v>75</v>
      </c>
      <c r="AM169" s="19" t="s">
        <v>74</v>
      </c>
      <c r="AN169" s="19" t="s">
        <v>74</v>
      </c>
      <c r="AO169" s="19" t="s">
        <v>1656</v>
      </c>
      <c r="AP169" s="19">
        <v>13594568356</v>
      </c>
    </row>
    <row r="170" s="5" customFormat="1" ht="135" spans="1:42">
      <c r="A170" s="19">
        <v>163</v>
      </c>
      <c r="B170" s="20" t="s">
        <v>1730</v>
      </c>
      <c r="C170" s="84" t="s">
        <v>78</v>
      </c>
      <c r="D170" s="68" t="s">
        <v>57</v>
      </c>
      <c r="E170" s="21" t="s">
        <v>1731</v>
      </c>
      <c r="F170" s="19" t="s">
        <v>377</v>
      </c>
      <c r="G170" s="19" t="s">
        <v>1732</v>
      </c>
      <c r="H170" s="21" t="s">
        <v>1733</v>
      </c>
      <c r="I170" s="21" t="s">
        <v>1734</v>
      </c>
      <c r="J170" s="21" t="s">
        <v>1731</v>
      </c>
      <c r="K170" s="19" t="s">
        <v>1731</v>
      </c>
      <c r="L170" s="19" t="s">
        <v>308</v>
      </c>
      <c r="M170" s="19" t="s">
        <v>65</v>
      </c>
      <c r="N170" s="28" t="s">
        <v>1735</v>
      </c>
      <c r="O170" s="19" t="s">
        <v>1736</v>
      </c>
      <c r="P170" s="19" t="s">
        <v>1654</v>
      </c>
      <c r="Q170" s="19" t="s">
        <v>294</v>
      </c>
      <c r="R170" s="19" t="s">
        <v>167</v>
      </c>
      <c r="S170" s="19" t="s">
        <v>143</v>
      </c>
      <c r="T170" s="19" t="s">
        <v>1655</v>
      </c>
      <c r="U170" s="19">
        <v>2021</v>
      </c>
      <c r="V170" s="19" t="s">
        <v>73</v>
      </c>
      <c r="W170" s="19">
        <v>2021.6</v>
      </c>
      <c r="X170" s="19">
        <v>2021.12</v>
      </c>
      <c r="Y170" s="32">
        <f t="shared" si="3"/>
        <v>170</v>
      </c>
      <c r="Z170" s="32">
        <v>78</v>
      </c>
      <c r="AA170" s="32"/>
      <c r="AB170" s="90"/>
      <c r="AC170" s="32">
        <v>92</v>
      </c>
      <c r="AD170" s="19">
        <v>385</v>
      </c>
      <c r="AE170" s="19">
        <v>27</v>
      </c>
      <c r="AF170" s="19" t="s">
        <v>74</v>
      </c>
      <c r="AG170" s="19" t="s">
        <v>74</v>
      </c>
      <c r="AH170" s="19" t="s">
        <v>74</v>
      </c>
      <c r="AI170" s="19" t="s">
        <v>73</v>
      </c>
      <c r="AJ170" s="19" t="str">
        <f>VLOOKUP('[2]表1  区（县）2021年衔接资金项目总表'!$B$1:$B$65536,'[2]表1  区（县）2021年衔接资金项目总表'!$B$1:$H$65536,7,FALSE)</f>
        <v>是</v>
      </c>
      <c r="AK170" s="19" t="s">
        <v>74</v>
      </c>
      <c r="AL170" s="19" t="s">
        <v>75</v>
      </c>
      <c r="AM170" s="19" t="s">
        <v>74</v>
      </c>
      <c r="AN170" s="19" t="s">
        <v>74</v>
      </c>
      <c r="AO170" s="19" t="s">
        <v>1656</v>
      </c>
      <c r="AP170" s="19">
        <v>13594568356</v>
      </c>
    </row>
    <row r="171" s="5" customFormat="1" ht="135" spans="1:42">
      <c r="A171" s="19">
        <v>164</v>
      </c>
      <c r="B171" s="20" t="s">
        <v>1664</v>
      </c>
      <c r="C171" s="28" t="s">
        <v>78</v>
      </c>
      <c r="D171" s="19" t="s">
        <v>418</v>
      </c>
      <c r="E171" s="21" t="s">
        <v>1737</v>
      </c>
      <c r="F171" s="19" t="s">
        <v>377</v>
      </c>
      <c r="G171" s="19" t="s">
        <v>1666</v>
      </c>
      <c r="H171" s="21" t="s">
        <v>1738</v>
      </c>
      <c r="I171" s="21" t="s">
        <v>1739</v>
      </c>
      <c r="J171" s="21" t="s">
        <v>1737</v>
      </c>
      <c r="K171" s="19" t="s">
        <v>1737</v>
      </c>
      <c r="L171" s="19" t="s">
        <v>308</v>
      </c>
      <c r="M171" s="19" t="s">
        <v>65</v>
      </c>
      <c r="N171" s="28" t="s">
        <v>1740</v>
      </c>
      <c r="O171" s="19" t="s">
        <v>1736</v>
      </c>
      <c r="P171" s="19" t="s">
        <v>1741</v>
      </c>
      <c r="Q171" s="19" t="s">
        <v>294</v>
      </c>
      <c r="R171" s="19" t="s">
        <v>167</v>
      </c>
      <c r="S171" s="19" t="s">
        <v>143</v>
      </c>
      <c r="T171" s="19" t="s">
        <v>1655</v>
      </c>
      <c r="U171" s="19">
        <v>2021</v>
      </c>
      <c r="V171" s="19" t="s">
        <v>73</v>
      </c>
      <c r="W171" s="19">
        <v>2021.6</v>
      </c>
      <c r="X171" s="19">
        <v>2021.12</v>
      </c>
      <c r="Y171" s="32">
        <f t="shared" si="3"/>
        <v>72</v>
      </c>
      <c r="Z171" s="32">
        <v>21</v>
      </c>
      <c r="AA171" s="32"/>
      <c r="AB171" s="90"/>
      <c r="AC171" s="32">
        <v>51</v>
      </c>
      <c r="AD171" s="19">
        <v>123</v>
      </c>
      <c r="AE171" s="19">
        <v>11</v>
      </c>
      <c r="AF171" s="19" t="s">
        <v>74</v>
      </c>
      <c r="AG171" s="19" t="s">
        <v>74</v>
      </c>
      <c r="AH171" s="19" t="s">
        <v>74</v>
      </c>
      <c r="AI171" s="19" t="s">
        <v>73</v>
      </c>
      <c r="AJ171" s="19" t="str">
        <f>VLOOKUP('[2]表1  区（县）2021年衔接资金项目总表'!$B$1:$B$65536,'[2]表1  区（县）2021年衔接资金项目总表'!$B$1:$H$65536,7,FALSE)</f>
        <v>是</v>
      </c>
      <c r="AK171" s="19" t="s">
        <v>74</v>
      </c>
      <c r="AL171" s="19" t="s">
        <v>75</v>
      </c>
      <c r="AM171" s="19" t="s">
        <v>74</v>
      </c>
      <c r="AN171" s="19" t="s">
        <v>74</v>
      </c>
      <c r="AO171" s="19" t="s">
        <v>1656</v>
      </c>
      <c r="AP171" s="19">
        <v>13594568356</v>
      </c>
    </row>
    <row r="172" s="5" customFormat="1" ht="54" spans="1:42">
      <c r="A172" s="19">
        <v>165</v>
      </c>
      <c r="B172" s="20" t="s">
        <v>1742</v>
      </c>
      <c r="C172" s="28" t="s">
        <v>78</v>
      </c>
      <c r="D172" s="19" t="s">
        <v>57</v>
      </c>
      <c r="E172" s="22" t="s">
        <v>1743</v>
      </c>
      <c r="F172" s="19" t="s">
        <v>59</v>
      </c>
      <c r="G172" s="85" t="s">
        <v>1744</v>
      </c>
      <c r="H172" s="21" t="s">
        <v>1745</v>
      </c>
      <c r="I172" s="21" t="s">
        <v>1746</v>
      </c>
      <c r="J172" s="70" t="s">
        <v>1747</v>
      </c>
      <c r="K172" s="85" t="s">
        <v>1743</v>
      </c>
      <c r="L172" s="19" t="s">
        <v>551</v>
      </c>
      <c r="M172" s="19" t="s">
        <v>276</v>
      </c>
      <c r="N172" s="20" t="s">
        <v>1748</v>
      </c>
      <c r="O172" s="28" t="s">
        <v>1749</v>
      </c>
      <c r="P172" s="86" t="s">
        <v>1750</v>
      </c>
      <c r="Q172" s="28" t="s">
        <v>1751</v>
      </c>
      <c r="R172" s="42" t="s">
        <v>1752</v>
      </c>
      <c r="S172" s="19" t="s">
        <v>143</v>
      </c>
      <c r="T172" s="42" t="s">
        <v>1753</v>
      </c>
      <c r="U172" s="19">
        <v>2021</v>
      </c>
      <c r="V172" s="19" t="s">
        <v>73</v>
      </c>
      <c r="W172" s="19">
        <v>2021.3</v>
      </c>
      <c r="X172" s="19">
        <v>2021.9</v>
      </c>
      <c r="Y172" s="32">
        <f t="shared" si="3"/>
        <v>31.4</v>
      </c>
      <c r="Z172" s="32">
        <v>31.4</v>
      </c>
      <c r="AA172" s="32"/>
      <c r="AB172" s="32">
        <v>0</v>
      </c>
      <c r="AC172" s="32">
        <v>0</v>
      </c>
      <c r="AD172" s="19">
        <v>2400</v>
      </c>
      <c r="AE172" s="19">
        <v>145</v>
      </c>
      <c r="AF172" s="19" t="s">
        <v>74</v>
      </c>
      <c r="AG172" s="19" t="s">
        <v>74</v>
      </c>
      <c r="AH172" s="19" t="s">
        <v>74</v>
      </c>
      <c r="AI172" s="19" t="s">
        <v>73</v>
      </c>
      <c r="AJ172" s="19" t="str">
        <f>VLOOKUP('[2]表1  区（县）2021年衔接资金项目总表'!$B$1:$B$65536,'[2]表1  区（县）2021年衔接资金项目总表'!$B$1:$H$65536,7,FALSE)</f>
        <v>否</v>
      </c>
      <c r="AK172" s="19" t="s">
        <v>74</v>
      </c>
      <c r="AL172" s="19" t="s">
        <v>75</v>
      </c>
      <c r="AM172" s="19" t="s">
        <v>74</v>
      </c>
      <c r="AN172" s="19" t="s">
        <v>75</v>
      </c>
      <c r="AO172" s="19" t="s">
        <v>1754</v>
      </c>
      <c r="AP172" s="48" t="s">
        <v>1755</v>
      </c>
    </row>
    <row r="173" s="5" customFormat="1" ht="409.5" spans="1:42">
      <c r="A173" s="19">
        <v>166</v>
      </c>
      <c r="B173" s="20" t="s">
        <v>1756</v>
      </c>
      <c r="C173" s="28" t="s">
        <v>78</v>
      </c>
      <c r="D173" s="19" t="s">
        <v>57</v>
      </c>
      <c r="E173" s="22" t="s">
        <v>1757</v>
      </c>
      <c r="F173" s="19" t="s">
        <v>59</v>
      </c>
      <c r="G173" s="85" t="s">
        <v>1758</v>
      </c>
      <c r="H173" s="76" t="s">
        <v>1759</v>
      </c>
      <c r="I173" s="21" t="s">
        <v>1760</v>
      </c>
      <c r="J173" s="76" t="s">
        <v>1761</v>
      </c>
      <c r="K173" s="87" t="s">
        <v>1762</v>
      </c>
      <c r="L173" s="19" t="s">
        <v>551</v>
      </c>
      <c r="M173" s="19" t="s">
        <v>276</v>
      </c>
      <c r="N173" s="20" t="s">
        <v>1763</v>
      </c>
      <c r="O173" s="28" t="s">
        <v>1749</v>
      </c>
      <c r="P173" s="86" t="s">
        <v>1764</v>
      </c>
      <c r="Q173" s="28" t="s">
        <v>1751</v>
      </c>
      <c r="R173" s="42" t="s">
        <v>1752</v>
      </c>
      <c r="S173" s="19" t="s">
        <v>143</v>
      </c>
      <c r="T173" s="42" t="s">
        <v>1753</v>
      </c>
      <c r="U173" s="19">
        <v>2021</v>
      </c>
      <c r="V173" s="19" t="s">
        <v>73</v>
      </c>
      <c r="W173" s="19">
        <v>2021.3</v>
      </c>
      <c r="X173" s="19">
        <v>2021.9</v>
      </c>
      <c r="Y173" s="32">
        <f t="shared" si="3"/>
        <v>24</v>
      </c>
      <c r="Z173" s="32">
        <v>24</v>
      </c>
      <c r="AA173" s="32"/>
      <c r="AB173" s="32">
        <v>0</v>
      </c>
      <c r="AC173" s="32">
        <v>0</v>
      </c>
      <c r="AD173" s="19">
        <v>70</v>
      </c>
      <c r="AE173" s="19">
        <v>70</v>
      </c>
      <c r="AF173" s="19" t="s">
        <v>74</v>
      </c>
      <c r="AG173" s="19" t="s">
        <v>73</v>
      </c>
      <c r="AH173" s="19" t="s">
        <v>74</v>
      </c>
      <c r="AI173" s="19" t="s">
        <v>73</v>
      </c>
      <c r="AJ173" s="19" t="str">
        <f>VLOOKUP('[2]表1  区（县）2021年衔接资金项目总表'!$B$1:$B$65536,'[2]表1  区（县）2021年衔接资金项目总表'!$B$1:$H$65536,7,FALSE)</f>
        <v>是</v>
      </c>
      <c r="AK173" s="19" t="s">
        <v>74</v>
      </c>
      <c r="AL173" s="19" t="s">
        <v>75</v>
      </c>
      <c r="AM173" s="19" t="s">
        <v>74</v>
      </c>
      <c r="AN173" s="19" t="s">
        <v>75</v>
      </c>
      <c r="AO173" s="19" t="s">
        <v>1754</v>
      </c>
      <c r="AP173" s="48" t="s">
        <v>1755</v>
      </c>
    </row>
    <row r="174" s="5" customFormat="1" ht="67.5" spans="1:42">
      <c r="A174" s="19">
        <v>167</v>
      </c>
      <c r="B174" s="20" t="s">
        <v>1765</v>
      </c>
      <c r="C174" s="28" t="s">
        <v>78</v>
      </c>
      <c r="D174" s="19" t="s">
        <v>418</v>
      </c>
      <c r="E174" s="70" t="s">
        <v>1766</v>
      </c>
      <c r="F174" s="19" t="s">
        <v>59</v>
      </c>
      <c r="G174" s="85" t="s">
        <v>1744</v>
      </c>
      <c r="H174" s="76" t="s">
        <v>1767</v>
      </c>
      <c r="I174" s="21" t="s">
        <v>1768</v>
      </c>
      <c r="J174" s="76" t="s">
        <v>1769</v>
      </c>
      <c r="K174" s="76" t="s">
        <v>1770</v>
      </c>
      <c r="L174" s="19" t="s">
        <v>551</v>
      </c>
      <c r="M174" s="19" t="s">
        <v>276</v>
      </c>
      <c r="N174" s="20" t="s">
        <v>1771</v>
      </c>
      <c r="O174" s="28" t="s">
        <v>1749</v>
      </c>
      <c r="P174" s="86" t="s">
        <v>1772</v>
      </c>
      <c r="Q174" s="28" t="s">
        <v>1751</v>
      </c>
      <c r="R174" s="42" t="s">
        <v>1752</v>
      </c>
      <c r="S174" s="19" t="s">
        <v>143</v>
      </c>
      <c r="T174" s="42" t="s">
        <v>1753</v>
      </c>
      <c r="U174" s="19">
        <v>2021</v>
      </c>
      <c r="V174" s="19" t="s">
        <v>73</v>
      </c>
      <c r="W174" s="19">
        <v>2021.3</v>
      </c>
      <c r="X174" s="19">
        <v>2021.9</v>
      </c>
      <c r="Y174" s="32">
        <f t="shared" si="3"/>
        <v>62.4</v>
      </c>
      <c r="Z174" s="32">
        <v>62.4</v>
      </c>
      <c r="AA174" s="32"/>
      <c r="AB174" s="32">
        <v>0</v>
      </c>
      <c r="AC174" s="32">
        <v>0</v>
      </c>
      <c r="AD174" s="19">
        <v>62.4</v>
      </c>
      <c r="AE174" s="19">
        <v>95</v>
      </c>
      <c r="AF174" s="19" t="s">
        <v>74</v>
      </c>
      <c r="AG174" s="19" t="s">
        <v>74</v>
      </c>
      <c r="AH174" s="19" t="s">
        <v>74</v>
      </c>
      <c r="AI174" s="19" t="s">
        <v>73</v>
      </c>
      <c r="AJ174" s="19" t="str">
        <f>VLOOKUP('[2]表1  区（县）2021年衔接资金项目总表'!$B$1:$B$65536,'[2]表1  区（县）2021年衔接资金项目总表'!$B$1:$H$65536,7,FALSE)</f>
        <v>否</v>
      </c>
      <c r="AK174" s="19" t="s">
        <v>74</v>
      </c>
      <c r="AL174" s="19" t="s">
        <v>75</v>
      </c>
      <c r="AM174" s="19" t="s">
        <v>74</v>
      </c>
      <c r="AN174" s="19" t="s">
        <v>75</v>
      </c>
      <c r="AO174" s="19" t="s">
        <v>1754</v>
      </c>
      <c r="AP174" s="48" t="s">
        <v>1755</v>
      </c>
    </row>
    <row r="175" s="5" customFormat="1" ht="81" spans="1:42">
      <c r="A175" s="19">
        <v>168</v>
      </c>
      <c r="B175" s="20" t="s">
        <v>1773</v>
      </c>
      <c r="C175" s="28" t="s">
        <v>78</v>
      </c>
      <c r="D175" s="19" t="s">
        <v>418</v>
      </c>
      <c r="E175" s="70" t="s">
        <v>1774</v>
      </c>
      <c r="F175" s="19" t="s">
        <v>59</v>
      </c>
      <c r="G175" s="85" t="s">
        <v>1775</v>
      </c>
      <c r="H175" s="76" t="s">
        <v>1776</v>
      </c>
      <c r="I175" s="21" t="s">
        <v>1777</v>
      </c>
      <c r="J175" s="70" t="s">
        <v>1778</v>
      </c>
      <c r="K175" s="70" t="s">
        <v>1778</v>
      </c>
      <c r="L175" s="19" t="s">
        <v>551</v>
      </c>
      <c r="M175" s="19" t="s">
        <v>276</v>
      </c>
      <c r="N175" s="20" t="s">
        <v>1779</v>
      </c>
      <c r="O175" s="28" t="s">
        <v>1749</v>
      </c>
      <c r="P175" s="86" t="s">
        <v>1780</v>
      </c>
      <c r="Q175" s="28" t="s">
        <v>1751</v>
      </c>
      <c r="R175" s="42" t="s">
        <v>1752</v>
      </c>
      <c r="S175" s="19" t="s">
        <v>143</v>
      </c>
      <c r="T175" s="42" t="s">
        <v>1753</v>
      </c>
      <c r="U175" s="19">
        <v>2021</v>
      </c>
      <c r="V175" s="19" t="s">
        <v>73</v>
      </c>
      <c r="W175" s="19">
        <v>2021.3</v>
      </c>
      <c r="X175" s="19">
        <v>2021.9</v>
      </c>
      <c r="Y175" s="32">
        <f t="shared" si="3"/>
        <v>9.2</v>
      </c>
      <c r="Z175" s="32">
        <v>9.2</v>
      </c>
      <c r="AA175" s="32"/>
      <c r="AB175" s="32">
        <v>0</v>
      </c>
      <c r="AC175" s="32">
        <v>0</v>
      </c>
      <c r="AD175" s="19">
        <v>199</v>
      </c>
      <c r="AE175" s="19">
        <v>29</v>
      </c>
      <c r="AF175" s="19" t="s">
        <v>74</v>
      </c>
      <c r="AG175" s="19" t="s">
        <v>74</v>
      </c>
      <c r="AH175" s="19" t="s">
        <v>74</v>
      </c>
      <c r="AI175" s="19" t="s">
        <v>73</v>
      </c>
      <c r="AJ175" s="19" t="str">
        <f>VLOOKUP('[2]表1  区（县）2021年衔接资金项目总表'!$B$1:$B$65536,'[2]表1  区（县）2021年衔接资金项目总表'!$B$1:$H$65536,7,FALSE)</f>
        <v>是</v>
      </c>
      <c r="AK175" s="19" t="s">
        <v>74</v>
      </c>
      <c r="AL175" s="19" t="s">
        <v>75</v>
      </c>
      <c r="AM175" s="19" t="s">
        <v>74</v>
      </c>
      <c r="AN175" s="19" t="s">
        <v>75</v>
      </c>
      <c r="AO175" s="19" t="s">
        <v>1754</v>
      </c>
      <c r="AP175" s="48" t="s">
        <v>1755</v>
      </c>
    </row>
    <row r="176" s="5" customFormat="1" ht="81" spans="1:42">
      <c r="A176" s="19">
        <v>169</v>
      </c>
      <c r="B176" s="20" t="s">
        <v>1781</v>
      </c>
      <c r="C176" s="28" t="s">
        <v>78</v>
      </c>
      <c r="D176" s="19" t="s">
        <v>418</v>
      </c>
      <c r="E176" s="22" t="s">
        <v>1782</v>
      </c>
      <c r="F176" s="19" t="s">
        <v>377</v>
      </c>
      <c r="G176" s="19" t="s">
        <v>1783</v>
      </c>
      <c r="H176" s="21" t="s">
        <v>1784</v>
      </c>
      <c r="I176" s="21" t="s">
        <v>1785</v>
      </c>
      <c r="J176" s="21" t="s">
        <v>1786</v>
      </c>
      <c r="K176" s="19" t="s">
        <v>1787</v>
      </c>
      <c r="L176" s="19" t="s">
        <v>291</v>
      </c>
      <c r="M176" s="19" t="s">
        <v>276</v>
      </c>
      <c r="N176" s="19" t="s">
        <v>1788</v>
      </c>
      <c r="O176" s="28" t="s">
        <v>1789</v>
      </c>
      <c r="P176" s="19" t="s">
        <v>1790</v>
      </c>
      <c r="Q176" s="19" t="s">
        <v>1573</v>
      </c>
      <c r="R176" s="19" t="s">
        <v>429</v>
      </c>
      <c r="S176" s="19" t="s">
        <v>143</v>
      </c>
      <c r="T176" s="19" t="s">
        <v>1791</v>
      </c>
      <c r="U176" s="19">
        <v>2021</v>
      </c>
      <c r="V176" s="19" t="s">
        <v>73</v>
      </c>
      <c r="W176" s="19">
        <v>2021.1</v>
      </c>
      <c r="X176" s="19">
        <v>2021.12</v>
      </c>
      <c r="Y176" s="32">
        <f t="shared" si="3"/>
        <v>75</v>
      </c>
      <c r="Z176" s="32">
        <v>30</v>
      </c>
      <c r="AA176" s="32"/>
      <c r="AB176" s="32">
        <v>40</v>
      </c>
      <c r="AC176" s="32">
        <v>5</v>
      </c>
      <c r="AD176" s="19">
        <v>580</v>
      </c>
      <c r="AE176" s="19">
        <v>40</v>
      </c>
      <c r="AF176" s="19" t="s">
        <v>74</v>
      </c>
      <c r="AG176" s="19" t="s">
        <v>74</v>
      </c>
      <c r="AH176" s="19" t="s">
        <v>74</v>
      </c>
      <c r="AI176" s="19" t="s">
        <v>73</v>
      </c>
      <c r="AJ176" s="19" t="str">
        <f>VLOOKUP('[2]表1  区（县）2021年衔接资金项目总表'!$B$1:$B$65536,'[2]表1  区（县）2021年衔接资金项目总表'!$B$1:$H$65536,7,FALSE)</f>
        <v>否</v>
      </c>
      <c r="AK176" s="19" t="s">
        <v>74</v>
      </c>
      <c r="AL176" s="19" t="s">
        <v>75</v>
      </c>
      <c r="AM176" s="19" t="s">
        <v>74</v>
      </c>
      <c r="AN176" s="19" t="s">
        <v>75</v>
      </c>
      <c r="AO176" s="19" t="s">
        <v>1792</v>
      </c>
      <c r="AP176" s="48">
        <v>13996800930</v>
      </c>
    </row>
    <row r="177" s="5" customFormat="1" ht="81" spans="1:42">
      <c r="A177" s="19">
        <v>170</v>
      </c>
      <c r="B177" s="20" t="s">
        <v>1793</v>
      </c>
      <c r="C177" s="28" t="s">
        <v>78</v>
      </c>
      <c r="D177" s="19" t="s">
        <v>418</v>
      </c>
      <c r="E177" s="22" t="s">
        <v>1794</v>
      </c>
      <c r="F177" s="19" t="s">
        <v>377</v>
      </c>
      <c r="G177" s="19" t="s">
        <v>1783</v>
      </c>
      <c r="H177" s="21" t="s">
        <v>1784</v>
      </c>
      <c r="I177" s="21" t="s">
        <v>1785</v>
      </c>
      <c r="J177" s="21" t="s">
        <v>1795</v>
      </c>
      <c r="K177" s="19" t="s">
        <v>1796</v>
      </c>
      <c r="L177" s="19" t="s">
        <v>291</v>
      </c>
      <c r="M177" s="19" t="s">
        <v>276</v>
      </c>
      <c r="N177" s="19" t="s">
        <v>1797</v>
      </c>
      <c r="O177" s="28" t="s">
        <v>1789</v>
      </c>
      <c r="P177" s="19" t="s">
        <v>1790</v>
      </c>
      <c r="Q177" s="19" t="s">
        <v>1573</v>
      </c>
      <c r="R177" s="19" t="s">
        <v>429</v>
      </c>
      <c r="S177" s="19" t="s">
        <v>143</v>
      </c>
      <c r="T177" s="19" t="s">
        <v>1791</v>
      </c>
      <c r="U177" s="19">
        <v>2021</v>
      </c>
      <c r="V177" s="19" t="s">
        <v>73</v>
      </c>
      <c r="W177" s="19">
        <v>2021.1</v>
      </c>
      <c r="X177" s="19">
        <v>2021.12</v>
      </c>
      <c r="Y177" s="32">
        <f t="shared" si="3"/>
        <v>80</v>
      </c>
      <c r="Z177" s="32">
        <v>35</v>
      </c>
      <c r="AA177" s="32"/>
      <c r="AB177" s="32">
        <v>40</v>
      </c>
      <c r="AC177" s="32">
        <v>5</v>
      </c>
      <c r="AD177" s="19">
        <v>580</v>
      </c>
      <c r="AE177" s="19">
        <v>40</v>
      </c>
      <c r="AF177" s="19" t="s">
        <v>74</v>
      </c>
      <c r="AG177" s="19" t="s">
        <v>74</v>
      </c>
      <c r="AH177" s="19" t="s">
        <v>74</v>
      </c>
      <c r="AI177" s="19" t="s">
        <v>73</v>
      </c>
      <c r="AJ177" s="19" t="str">
        <f>VLOOKUP('[2]表1  区（县）2021年衔接资金项目总表'!$B$1:$B$65536,'[2]表1  区（县）2021年衔接资金项目总表'!$B$1:$H$65536,7,FALSE)</f>
        <v>否</v>
      </c>
      <c r="AK177" s="19" t="s">
        <v>74</v>
      </c>
      <c r="AL177" s="19" t="s">
        <v>75</v>
      </c>
      <c r="AM177" s="19" t="s">
        <v>74</v>
      </c>
      <c r="AN177" s="19" t="s">
        <v>75</v>
      </c>
      <c r="AO177" s="19" t="s">
        <v>1792</v>
      </c>
      <c r="AP177" s="48">
        <v>13996800930</v>
      </c>
    </row>
    <row r="178" s="5" customFormat="1" ht="121.5" spans="1:42">
      <c r="A178" s="19">
        <v>171</v>
      </c>
      <c r="B178" s="20" t="s">
        <v>1798</v>
      </c>
      <c r="C178" s="28" t="s">
        <v>78</v>
      </c>
      <c r="D178" s="19" t="s">
        <v>418</v>
      </c>
      <c r="E178" s="21" t="s">
        <v>1799</v>
      </c>
      <c r="F178" s="19" t="s">
        <v>377</v>
      </c>
      <c r="G178" s="19" t="s">
        <v>1800</v>
      </c>
      <c r="H178" s="21" t="s">
        <v>1801</v>
      </c>
      <c r="I178" s="21" t="s">
        <v>1802</v>
      </c>
      <c r="J178" s="21" t="s">
        <v>1803</v>
      </c>
      <c r="K178" s="19" t="s">
        <v>1804</v>
      </c>
      <c r="L178" s="19" t="s">
        <v>291</v>
      </c>
      <c r="M178" s="19" t="s">
        <v>276</v>
      </c>
      <c r="N178" s="19" t="s">
        <v>1805</v>
      </c>
      <c r="O178" s="28" t="s">
        <v>1789</v>
      </c>
      <c r="P178" s="19" t="s">
        <v>1806</v>
      </c>
      <c r="Q178" s="19" t="s">
        <v>1573</v>
      </c>
      <c r="R178" s="19" t="s">
        <v>429</v>
      </c>
      <c r="S178" s="19" t="s">
        <v>143</v>
      </c>
      <c r="T178" s="19" t="s">
        <v>1791</v>
      </c>
      <c r="U178" s="19">
        <v>2021</v>
      </c>
      <c r="V178" s="19" t="s">
        <v>73</v>
      </c>
      <c r="W178" s="19">
        <v>2021.1</v>
      </c>
      <c r="X178" s="19">
        <v>2021.12</v>
      </c>
      <c r="Y178" s="32">
        <f t="shared" si="3"/>
        <v>52</v>
      </c>
      <c r="Z178" s="32">
        <v>30</v>
      </c>
      <c r="AA178" s="32"/>
      <c r="AB178" s="32">
        <v>22</v>
      </c>
      <c r="AC178" s="32">
        <v>0</v>
      </c>
      <c r="AD178" s="19">
        <v>210</v>
      </c>
      <c r="AE178" s="19">
        <v>210</v>
      </c>
      <c r="AF178" s="19" t="s">
        <v>74</v>
      </c>
      <c r="AG178" s="19" t="s">
        <v>74</v>
      </c>
      <c r="AH178" s="19" t="s">
        <v>74</v>
      </c>
      <c r="AI178" s="19" t="s">
        <v>73</v>
      </c>
      <c r="AJ178" s="19" t="str">
        <f>VLOOKUP('[2]表1  区（县）2021年衔接资金项目总表'!$B$1:$B$65536,'[2]表1  区（县）2021年衔接资金项目总表'!$B$1:$H$65536,7,FALSE)</f>
        <v>是</v>
      </c>
      <c r="AK178" s="19" t="s">
        <v>74</v>
      </c>
      <c r="AL178" s="19" t="s">
        <v>75</v>
      </c>
      <c r="AM178" s="19" t="s">
        <v>74</v>
      </c>
      <c r="AN178" s="19" t="s">
        <v>75</v>
      </c>
      <c r="AO178" s="19" t="s">
        <v>1792</v>
      </c>
      <c r="AP178" s="48">
        <v>13996800930</v>
      </c>
    </row>
    <row r="179" s="5" customFormat="1" ht="94.5" spans="1:42">
      <c r="A179" s="19">
        <v>172</v>
      </c>
      <c r="B179" s="20" t="s">
        <v>1807</v>
      </c>
      <c r="C179" s="19" t="s">
        <v>78</v>
      </c>
      <c r="D179" s="19" t="s">
        <v>1197</v>
      </c>
      <c r="E179" s="22" t="s">
        <v>1808</v>
      </c>
      <c r="F179" s="19" t="s">
        <v>377</v>
      </c>
      <c r="G179" s="19" t="s">
        <v>1809</v>
      </c>
      <c r="H179" s="21" t="s">
        <v>1810</v>
      </c>
      <c r="I179" s="21" t="s">
        <v>1811</v>
      </c>
      <c r="J179" s="21" t="s">
        <v>1812</v>
      </c>
      <c r="K179" s="19" t="s">
        <v>1813</v>
      </c>
      <c r="L179" s="19" t="s">
        <v>291</v>
      </c>
      <c r="M179" s="19" t="s">
        <v>276</v>
      </c>
      <c r="N179" s="19" t="s">
        <v>1788</v>
      </c>
      <c r="O179" s="19" t="s">
        <v>1814</v>
      </c>
      <c r="P179" s="19" t="s">
        <v>1815</v>
      </c>
      <c r="Q179" s="19" t="s">
        <v>428</v>
      </c>
      <c r="R179" s="19" t="s">
        <v>429</v>
      </c>
      <c r="S179" s="19" t="s">
        <v>143</v>
      </c>
      <c r="T179" s="19" t="s">
        <v>1791</v>
      </c>
      <c r="U179" s="19">
        <v>2021</v>
      </c>
      <c r="V179" s="19" t="s">
        <v>73</v>
      </c>
      <c r="W179" s="19">
        <v>2020.5</v>
      </c>
      <c r="X179" s="19">
        <v>2021.12</v>
      </c>
      <c r="Y179" s="32">
        <f t="shared" si="3"/>
        <v>120</v>
      </c>
      <c r="Z179" s="32">
        <v>120</v>
      </c>
      <c r="AA179" s="32"/>
      <c r="AB179" s="32">
        <v>0</v>
      </c>
      <c r="AC179" s="32">
        <v>0</v>
      </c>
      <c r="AD179" s="19">
        <v>1425</v>
      </c>
      <c r="AE179" s="19">
        <v>98</v>
      </c>
      <c r="AF179" s="19" t="s">
        <v>74</v>
      </c>
      <c r="AG179" s="19" t="s">
        <v>74</v>
      </c>
      <c r="AH179" s="19" t="s">
        <v>74</v>
      </c>
      <c r="AI179" s="19" t="s">
        <v>73</v>
      </c>
      <c r="AJ179" s="19" t="str">
        <f>VLOOKUP('[2]表1  区（县）2021年衔接资金项目总表'!$B$1:$B$65536,'[2]表1  区（县）2021年衔接资金项目总表'!$B$1:$H$65536,7,FALSE)</f>
        <v>是</v>
      </c>
      <c r="AK179" s="19" t="s">
        <v>74</v>
      </c>
      <c r="AL179" s="19" t="s">
        <v>75</v>
      </c>
      <c r="AM179" s="19" t="s">
        <v>74</v>
      </c>
      <c r="AN179" s="19" t="s">
        <v>75</v>
      </c>
      <c r="AO179" s="19" t="s">
        <v>1792</v>
      </c>
      <c r="AP179" s="48">
        <v>13996800930</v>
      </c>
    </row>
    <row r="180" s="5" customFormat="1" ht="135" spans="1:42">
      <c r="A180" s="19">
        <v>173</v>
      </c>
      <c r="B180" s="20" t="s">
        <v>1816</v>
      </c>
      <c r="C180" s="28" t="s">
        <v>78</v>
      </c>
      <c r="D180" s="19" t="s">
        <v>57</v>
      </c>
      <c r="E180" s="21" t="s">
        <v>1817</v>
      </c>
      <c r="F180" s="19" t="s">
        <v>377</v>
      </c>
      <c r="G180" s="19" t="s">
        <v>1818</v>
      </c>
      <c r="H180" s="21" t="s">
        <v>1819</v>
      </c>
      <c r="I180" s="21" t="s">
        <v>1820</v>
      </c>
      <c r="J180" s="21" t="s">
        <v>1821</v>
      </c>
      <c r="K180" s="19" t="s">
        <v>1817</v>
      </c>
      <c r="L180" s="19" t="s">
        <v>291</v>
      </c>
      <c r="M180" s="19" t="s">
        <v>276</v>
      </c>
      <c r="N180" s="19" t="s">
        <v>1822</v>
      </c>
      <c r="O180" s="19" t="s">
        <v>1820</v>
      </c>
      <c r="P180" s="19" t="s">
        <v>1823</v>
      </c>
      <c r="Q180" s="19" t="s">
        <v>1573</v>
      </c>
      <c r="R180" s="19" t="s">
        <v>429</v>
      </c>
      <c r="S180" s="19" t="s">
        <v>143</v>
      </c>
      <c r="T180" s="19" t="s">
        <v>1791</v>
      </c>
      <c r="U180" s="19">
        <v>2021</v>
      </c>
      <c r="V180" s="19" t="s">
        <v>73</v>
      </c>
      <c r="W180" s="19">
        <v>2021.1</v>
      </c>
      <c r="X180" s="19">
        <v>2020.12</v>
      </c>
      <c r="Y180" s="32">
        <f t="shared" si="3"/>
        <v>20</v>
      </c>
      <c r="Z180" s="32">
        <v>15</v>
      </c>
      <c r="AA180" s="32"/>
      <c r="AB180" s="32">
        <v>0</v>
      </c>
      <c r="AC180" s="32">
        <v>5</v>
      </c>
      <c r="AD180" s="19">
        <v>165</v>
      </c>
      <c r="AE180" s="19">
        <v>38</v>
      </c>
      <c r="AF180" s="19" t="s">
        <v>74</v>
      </c>
      <c r="AG180" s="19" t="s">
        <v>74</v>
      </c>
      <c r="AH180" s="19" t="s">
        <v>74</v>
      </c>
      <c r="AI180" s="19" t="s">
        <v>73</v>
      </c>
      <c r="AJ180" s="19" t="str">
        <f>VLOOKUP('[2]表1  区（县）2021年衔接资金项目总表'!$B$1:$B$65536,'[2]表1  区（县）2021年衔接资金项目总表'!$B$1:$H$65536,7,FALSE)</f>
        <v>是</v>
      </c>
      <c r="AK180" s="19" t="s">
        <v>74</v>
      </c>
      <c r="AL180" s="19" t="s">
        <v>75</v>
      </c>
      <c r="AM180" s="19" t="s">
        <v>74</v>
      </c>
      <c r="AN180" s="19" t="s">
        <v>75</v>
      </c>
      <c r="AO180" s="19" t="s">
        <v>1792</v>
      </c>
      <c r="AP180" s="48">
        <v>13996800930</v>
      </c>
    </row>
    <row r="181" s="5" customFormat="1" ht="54" spans="1:42">
      <c r="A181" s="19">
        <v>174</v>
      </c>
      <c r="B181" s="20" t="s">
        <v>1824</v>
      </c>
      <c r="C181" s="28" t="s">
        <v>181</v>
      </c>
      <c r="D181" s="19" t="s">
        <v>182</v>
      </c>
      <c r="E181" s="21" t="s">
        <v>1825</v>
      </c>
      <c r="F181" s="19" t="s">
        <v>59</v>
      </c>
      <c r="G181" s="19" t="s">
        <v>1826</v>
      </c>
      <c r="H181" s="21" t="s">
        <v>1827</v>
      </c>
      <c r="I181" s="21" t="s">
        <v>1828</v>
      </c>
      <c r="J181" s="21" t="s">
        <v>1829</v>
      </c>
      <c r="K181" s="19" t="s">
        <v>1830</v>
      </c>
      <c r="L181" s="19" t="s">
        <v>1100</v>
      </c>
      <c r="M181" s="19" t="s">
        <v>446</v>
      </c>
      <c r="N181" s="19" t="s">
        <v>1831</v>
      </c>
      <c r="O181" s="19" t="s">
        <v>798</v>
      </c>
      <c r="P181" s="19" t="s">
        <v>1832</v>
      </c>
      <c r="Q181" s="19" t="s">
        <v>567</v>
      </c>
      <c r="R181" s="19" t="s">
        <v>749</v>
      </c>
      <c r="S181" s="19" t="s">
        <v>143</v>
      </c>
      <c r="T181" s="19" t="s">
        <v>1791</v>
      </c>
      <c r="U181" s="19">
        <v>2021</v>
      </c>
      <c r="V181" s="19" t="s">
        <v>73</v>
      </c>
      <c r="W181" s="19">
        <v>2021.1</v>
      </c>
      <c r="X181" s="19">
        <v>2021.12</v>
      </c>
      <c r="Y181" s="32">
        <f t="shared" si="3"/>
        <v>16</v>
      </c>
      <c r="Z181" s="32">
        <v>10</v>
      </c>
      <c r="AA181" s="32"/>
      <c r="AB181" s="32">
        <v>0</v>
      </c>
      <c r="AC181" s="32">
        <v>6</v>
      </c>
      <c r="AD181" s="19">
        <v>13</v>
      </c>
      <c r="AE181" s="19">
        <v>3</v>
      </c>
      <c r="AF181" s="19" t="s">
        <v>74</v>
      </c>
      <c r="AG181" s="19" t="s">
        <v>74</v>
      </c>
      <c r="AH181" s="19" t="s">
        <v>74</v>
      </c>
      <c r="AI181" s="19" t="s">
        <v>74</v>
      </c>
      <c r="AJ181" s="19" t="str">
        <f>VLOOKUP('[2]表1  区（县）2021年衔接资金项目总表'!$B$1:$B$65536,'[2]表1  区（县）2021年衔接资金项目总表'!$B$1:$H$65536,7,FALSE)</f>
        <v>是</v>
      </c>
      <c r="AK181" s="19" t="s">
        <v>74</v>
      </c>
      <c r="AL181" s="19" t="s">
        <v>75</v>
      </c>
      <c r="AM181" s="19" t="s">
        <v>74</v>
      </c>
      <c r="AN181" s="19" t="s">
        <v>75</v>
      </c>
      <c r="AO181" s="19" t="s">
        <v>1833</v>
      </c>
      <c r="AP181" s="48">
        <v>13996800930</v>
      </c>
    </row>
    <row r="182" s="5" customFormat="1" ht="189" spans="1:42">
      <c r="A182" s="19">
        <v>175</v>
      </c>
      <c r="B182" s="20" t="s">
        <v>1834</v>
      </c>
      <c r="C182" s="28" t="s">
        <v>181</v>
      </c>
      <c r="D182" s="19" t="s">
        <v>182</v>
      </c>
      <c r="E182" s="29" t="s">
        <v>1835</v>
      </c>
      <c r="F182" s="19" t="s">
        <v>59</v>
      </c>
      <c r="G182" s="19" t="s">
        <v>1836</v>
      </c>
      <c r="H182" s="21" t="s">
        <v>1837</v>
      </c>
      <c r="I182" s="21" t="s">
        <v>1838</v>
      </c>
      <c r="J182" s="21" t="s">
        <v>1839</v>
      </c>
      <c r="K182" s="19" t="s">
        <v>1839</v>
      </c>
      <c r="L182" s="19" t="s">
        <v>383</v>
      </c>
      <c r="M182" s="19" t="s">
        <v>446</v>
      </c>
      <c r="N182" s="19" t="s">
        <v>1840</v>
      </c>
      <c r="O182" s="19" t="s">
        <v>1841</v>
      </c>
      <c r="P182" s="19" t="s">
        <v>1842</v>
      </c>
      <c r="Q182" s="19" t="s">
        <v>294</v>
      </c>
      <c r="R182" s="19" t="s">
        <v>449</v>
      </c>
      <c r="S182" s="19" t="s">
        <v>143</v>
      </c>
      <c r="T182" s="19" t="s">
        <v>1791</v>
      </c>
      <c r="U182" s="19">
        <v>2021</v>
      </c>
      <c r="V182" s="19" t="s">
        <v>73</v>
      </c>
      <c r="W182" s="19">
        <v>2021.1</v>
      </c>
      <c r="X182" s="19">
        <v>2021.12</v>
      </c>
      <c r="Y182" s="32">
        <f t="shared" si="3"/>
        <v>10</v>
      </c>
      <c r="Z182" s="32">
        <v>5</v>
      </c>
      <c r="AA182" s="32"/>
      <c r="AB182" s="32">
        <v>0</v>
      </c>
      <c r="AC182" s="32">
        <v>5</v>
      </c>
      <c r="AD182" s="19">
        <v>98</v>
      </c>
      <c r="AE182" s="19">
        <v>17</v>
      </c>
      <c r="AF182" s="19" t="s">
        <v>74</v>
      </c>
      <c r="AG182" s="19" t="s">
        <v>74</v>
      </c>
      <c r="AH182" s="19" t="s">
        <v>74</v>
      </c>
      <c r="AI182" s="19" t="s">
        <v>73</v>
      </c>
      <c r="AJ182" s="19" t="str">
        <f>VLOOKUP('[2]表1  区（县）2021年衔接资金项目总表'!$B$1:$B$65536,'[2]表1  区（县）2021年衔接资金项目总表'!$B$1:$H$65536,7,FALSE)</f>
        <v>是</v>
      </c>
      <c r="AK182" s="19" t="s">
        <v>74</v>
      </c>
      <c r="AL182" s="19" t="s">
        <v>75</v>
      </c>
      <c r="AM182" s="19" t="s">
        <v>74</v>
      </c>
      <c r="AN182" s="19" t="s">
        <v>75</v>
      </c>
      <c r="AO182" s="19" t="s">
        <v>1792</v>
      </c>
      <c r="AP182" s="48">
        <v>13996800930</v>
      </c>
    </row>
    <row r="183" s="5" customFormat="1" ht="81" spans="1:42">
      <c r="A183" s="19">
        <v>176</v>
      </c>
      <c r="B183" s="20" t="s">
        <v>1843</v>
      </c>
      <c r="C183" s="28" t="s">
        <v>56</v>
      </c>
      <c r="D183" s="19" t="s">
        <v>57</v>
      </c>
      <c r="E183" s="21" t="s">
        <v>1844</v>
      </c>
      <c r="F183" s="19" t="s">
        <v>59</v>
      </c>
      <c r="G183" s="19" t="s">
        <v>1845</v>
      </c>
      <c r="H183" s="21" t="s">
        <v>1846</v>
      </c>
      <c r="I183" s="21" t="s">
        <v>1847</v>
      </c>
      <c r="J183" s="21" t="s">
        <v>1848</v>
      </c>
      <c r="K183" s="19" t="s">
        <v>1849</v>
      </c>
      <c r="L183" s="19" t="s">
        <v>308</v>
      </c>
      <c r="M183" s="19" t="s">
        <v>857</v>
      </c>
      <c r="N183" s="19" t="s">
        <v>1850</v>
      </c>
      <c r="O183" s="19" t="s">
        <v>1851</v>
      </c>
      <c r="P183" s="19" t="s">
        <v>1852</v>
      </c>
      <c r="Q183" s="19" t="s">
        <v>861</v>
      </c>
      <c r="R183" s="19" t="s">
        <v>126</v>
      </c>
      <c r="S183" s="19" t="s">
        <v>143</v>
      </c>
      <c r="T183" s="19" t="s">
        <v>1853</v>
      </c>
      <c r="U183" s="19">
        <v>2021</v>
      </c>
      <c r="V183" s="19" t="s">
        <v>73</v>
      </c>
      <c r="W183" s="19">
        <v>2021.01</v>
      </c>
      <c r="X183" s="19">
        <v>2021.11</v>
      </c>
      <c r="Y183" s="32">
        <f t="shared" si="3"/>
        <v>34</v>
      </c>
      <c r="Z183" s="32">
        <v>10</v>
      </c>
      <c r="AA183" s="32"/>
      <c r="AB183" s="32">
        <v>0</v>
      </c>
      <c r="AC183" s="32">
        <v>24</v>
      </c>
      <c r="AD183" s="19">
        <v>90</v>
      </c>
      <c r="AE183" s="19">
        <v>30</v>
      </c>
      <c r="AF183" s="19" t="s">
        <v>74</v>
      </c>
      <c r="AG183" s="19" t="s">
        <v>74</v>
      </c>
      <c r="AH183" s="19" t="s">
        <v>74</v>
      </c>
      <c r="AI183" s="19" t="s">
        <v>73</v>
      </c>
      <c r="AJ183" s="19" t="str">
        <f>VLOOKUP('[2]表1  区（县）2021年衔接资金项目总表'!$B$1:$B$65536,'[2]表1  区（县）2021年衔接资金项目总表'!$B$1:$H$65536,7,FALSE)</f>
        <v>否</v>
      </c>
      <c r="AK183" s="19" t="s">
        <v>74</v>
      </c>
      <c r="AL183" s="19" t="s">
        <v>75</v>
      </c>
      <c r="AM183" s="19" t="s">
        <v>74</v>
      </c>
      <c r="AN183" s="19" t="s">
        <v>75</v>
      </c>
      <c r="AO183" s="19" t="s">
        <v>1854</v>
      </c>
      <c r="AP183" s="48">
        <v>13983342989</v>
      </c>
    </row>
    <row r="184" s="5" customFormat="1" ht="243" spans="1:42">
      <c r="A184" s="19">
        <v>177</v>
      </c>
      <c r="B184" s="20" t="s">
        <v>1855</v>
      </c>
      <c r="C184" s="28" t="s">
        <v>56</v>
      </c>
      <c r="D184" s="19" t="s">
        <v>57</v>
      </c>
      <c r="E184" s="21" t="s">
        <v>1856</v>
      </c>
      <c r="F184" s="19" t="s">
        <v>377</v>
      </c>
      <c r="G184" s="19" t="s">
        <v>1857</v>
      </c>
      <c r="H184" s="21" t="s">
        <v>1858</v>
      </c>
      <c r="I184" s="21" t="s">
        <v>1859</v>
      </c>
      <c r="J184" s="21" t="s">
        <v>1860</v>
      </c>
      <c r="K184" s="19" t="s">
        <v>1861</v>
      </c>
      <c r="L184" s="19" t="s">
        <v>308</v>
      </c>
      <c r="M184" s="19" t="s">
        <v>857</v>
      </c>
      <c r="N184" s="19" t="s">
        <v>1862</v>
      </c>
      <c r="O184" s="19" t="s">
        <v>1863</v>
      </c>
      <c r="P184" s="19" t="s">
        <v>1864</v>
      </c>
      <c r="Q184" s="19" t="s">
        <v>861</v>
      </c>
      <c r="R184" s="19" t="s">
        <v>1865</v>
      </c>
      <c r="S184" s="19" t="s">
        <v>143</v>
      </c>
      <c r="T184" s="19" t="s">
        <v>1866</v>
      </c>
      <c r="U184" s="19">
        <v>2021</v>
      </c>
      <c r="V184" s="19" t="s">
        <v>73</v>
      </c>
      <c r="W184" s="19">
        <v>2021.01</v>
      </c>
      <c r="X184" s="19">
        <v>2021.12</v>
      </c>
      <c r="Y184" s="32">
        <f t="shared" si="3"/>
        <v>170</v>
      </c>
      <c r="Z184" s="32">
        <v>51</v>
      </c>
      <c r="AA184" s="32"/>
      <c r="AB184" s="32">
        <v>0</v>
      </c>
      <c r="AC184" s="32">
        <v>119</v>
      </c>
      <c r="AD184" s="19">
        <v>71</v>
      </c>
      <c r="AE184" s="19">
        <v>13</v>
      </c>
      <c r="AF184" s="19" t="s">
        <v>74</v>
      </c>
      <c r="AG184" s="19" t="s">
        <v>74</v>
      </c>
      <c r="AH184" s="19" t="s">
        <v>74</v>
      </c>
      <c r="AI184" s="19" t="s">
        <v>73</v>
      </c>
      <c r="AJ184" s="19" t="s">
        <v>74</v>
      </c>
      <c r="AK184" s="19" t="s">
        <v>74</v>
      </c>
      <c r="AL184" s="19" t="s">
        <v>75</v>
      </c>
      <c r="AM184" s="19" t="s">
        <v>74</v>
      </c>
      <c r="AN184" s="19" t="s">
        <v>75</v>
      </c>
      <c r="AO184" s="19" t="s">
        <v>1867</v>
      </c>
      <c r="AP184" s="48" t="s">
        <v>1868</v>
      </c>
    </row>
    <row r="185" s="5" customFormat="1" ht="54" spans="1:42">
      <c r="A185" s="19">
        <v>178</v>
      </c>
      <c r="B185" s="20" t="s">
        <v>1869</v>
      </c>
      <c r="C185" s="28" t="s">
        <v>56</v>
      </c>
      <c r="D185" s="19" t="s">
        <v>57</v>
      </c>
      <c r="E185" s="21" t="s">
        <v>1870</v>
      </c>
      <c r="F185" s="19" t="s">
        <v>59</v>
      </c>
      <c r="G185" s="19" t="s">
        <v>1871</v>
      </c>
      <c r="H185" s="21" t="s">
        <v>1872</v>
      </c>
      <c r="I185" s="21" t="s">
        <v>1873</v>
      </c>
      <c r="J185" s="21" t="s">
        <v>1870</v>
      </c>
      <c r="K185" s="19" t="s">
        <v>1870</v>
      </c>
      <c r="L185" s="19" t="s">
        <v>291</v>
      </c>
      <c r="M185" s="19" t="s">
        <v>276</v>
      </c>
      <c r="N185" s="19" t="s">
        <v>1874</v>
      </c>
      <c r="O185" s="19" t="s">
        <v>1872</v>
      </c>
      <c r="P185" s="19" t="s">
        <v>1875</v>
      </c>
      <c r="Q185" s="19" t="s">
        <v>1573</v>
      </c>
      <c r="R185" s="19" t="s">
        <v>429</v>
      </c>
      <c r="S185" s="19" t="s">
        <v>143</v>
      </c>
      <c r="T185" s="19" t="s">
        <v>1791</v>
      </c>
      <c r="U185" s="19">
        <v>2021</v>
      </c>
      <c r="V185" s="19" t="s">
        <v>73</v>
      </c>
      <c r="W185" s="19">
        <v>2021.1</v>
      </c>
      <c r="X185" s="19">
        <v>2021.12</v>
      </c>
      <c r="Y185" s="32">
        <f t="shared" si="3"/>
        <v>29.8</v>
      </c>
      <c r="Z185" s="32">
        <v>19.8</v>
      </c>
      <c r="AA185" s="32"/>
      <c r="AB185" s="32">
        <v>0</v>
      </c>
      <c r="AC185" s="32">
        <v>10</v>
      </c>
      <c r="AD185" s="19">
        <v>300</v>
      </c>
      <c r="AE185" s="19">
        <v>34</v>
      </c>
      <c r="AF185" s="19" t="s">
        <v>74</v>
      </c>
      <c r="AG185" s="19" t="s">
        <v>74</v>
      </c>
      <c r="AH185" s="19" t="s">
        <v>74</v>
      </c>
      <c r="AI185" s="19" t="s">
        <v>73</v>
      </c>
      <c r="AJ185" s="19" t="s">
        <v>74</v>
      </c>
      <c r="AK185" s="19" t="s">
        <v>74</v>
      </c>
      <c r="AL185" s="19" t="s">
        <v>75</v>
      </c>
      <c r="AM185" s="19" t="s">
        <v>74</v>
      </c>
      <c r="AN185" s="19" t="s">
        <v>75</v>
      </c>
      <c r="AO185" s="19" t="s">
        <v>1792</v>
      </c>
      <c r="AP185" s="48">
        <v>13996800930</v>
      </c>
    </row>
    <row r="186" s="5" customFormat="1" ht="81" spans="1:42">
      <c r="A186" s="19">
        <v>179</v>
      </c>
      <c r="B186" s="20" t="s">
        <v>1876</v>
      </c>
      <c r="C186" s="28" t="s">
        <v>56</v>
      </c>
      <c r="D186" s="19" t="s">
        <v>57</v>
      </c>
      <c r="E186" s="21" t="s">
        <v>1877</v>
      </c>
      <c r="F186" s="19" t="s">
        <v>59</v>
      </c>
      <c r="G186" s="19" t="s">
        <v>1871</v>
      </c>
      <c r="H186" s="21" t="s">
        <v>1872</v>
      </c>
      <c r="I186" s="21" t="s">
        <v>1873</v>
      </c>
      <c r="J186" s="21" t="s">
        <v>1877</v>
      </c>
      <c r="K186" s="19" t="s">
        <v>1877</v>
      </c>
      <c r="L186" s="19" t="s">
        <v>291</v>
      </c>
      <c r="M186" s="19" t="s">
        <v>276</v>
      </c>
      <c r="N186" s="19" t="s">
        <v>1878</v>
      </c>
      <c r="O186" s="19" t="s">
        <v>1872</v>
      </c>
      <c r="P186" s="19" t="s">
        <v>1875</v>
      </c>
      <c r="Q186" s="19" t="s">
        <v>1573</v>
      </c>
      <c r="R186" s="19" t="s">
        <v>429</v>
      </c>
      <c r="S186" s="19" t="s">
        <v>143</v>
      </c>
      <c r="T186" s="19" t="s">
        <v>1791</v>
      </c>
      <c r="U186" s="19">
        <v>2021</v>
      </c>
      <c r="V186" s="19" t="s">
        <v>73</v>
      </c>
      <c r="W186" s="19">
        <v>2021.1</v>
      </c>
      <c r="X186" s="19">
        <v>2021.12</v>
      </c>
      <c r="Y186" s="32">
        <f t="shared" si="3"/>
        <v>29.2</v>
      </c>
      <c r="Z186" s="32">
        <v>19.2</v>
      </c>
      <c r="AA186" s="32"/>
      <c r="AB186" s="32">
        <v>0</v>
      </c>
      <c r="AC186" s="32">
        <v>10</v>
      </c>
      <c r="AD186" s="19">
        <v>300</v>
      </c>
      <c r="AE186" s="19">
        <v>34</v>
      </c>
      <c r="AF186" s="19" t="s">
        <v>74</v>
      </c>
      <c r="AG186" s="19" t="s">
        <v>74</v>
      </c>
      <c r="AH186" s="19" t="s">
        <v>74</v>
      </c>
      <c r="AI186" s="19" t="s">
        <v>73</v>
      </c>
      <c r="AJ186" s="19" t="s">
        <v>74</v>
      </c>
      <c r="AK186" s="19" t="s">
        <v>74</v>
      </c>
      <c r="AL186" s="19" t="s">
        <v>75</v>
      </c>
      <c r="AM186" s="19" t="s">
        <v>74</v>
      </c>
      <c r="AN186" s="19" t="s">
        <v>75</v>
      </c>
      <c r="AO186" s="19" t="s">
        <v>1792</v>
      </c>
      <c r="AP186" s="48">
        <v>13996800930</v>
      </c>
    </row>
    <row r="187" s="5" customFormat="1" ht="229.5" spans="1:42">
      <c r="A187" s="19">
        <v>180</v>
      </c>
      <c r="B187" s="20" t="s">
        <v>1879</v>
      </c>
      <c r="C187" s="28" t="s">
        <v>56</v>
      </c>
      <c r="D187" s="19" t="s">
        <v>507</v>
      </c>
      <c r="E187" s="21" t="s">
        <v>1880</v>
      </c>
      <c r="F187" s="19" t="s">
        <v>377</v>
      </c>
      <c r="G187" s="19" t="s">
        <v>1881</v>
      </c>
      <c r="H187" s="21" t="s">
        <v>1882</v>
      </c>
      <c r="I187" s="21" t="s">
        <v>1883</v>
      </c>
      <c r="J187" s="21" t="s">
        <v>1880</v>
      </c>
      <c r="K187" s="19" t="s">
        <v>1880</v>
      </c>
      <c r="L187" s="19" t="s">
        <v>291</v>
      </c>
      <c r="M187" s="19" t="s">
        <v>276</v>
      </c>
      <c r="N187" s="19" t="s">
        <v>1884</v>
      </c>
      <c r="O187" s="19" t="s">
        <v>1885</v>
      </c>
      <c r="P187" s="19" t="s">
        <v>1886</v>
      </c>
      <c r="Q187" s="19" t="s">
        <v>1573</v>
      </c>
      <c r="R187" s="19" t="s">
        <v>429</v>
      </c>
      <c r="S187" s="19" t="s">
        <v>143</v>
      </c>
      <c r="T187" s="19" t="s">
        <v>1791</v>
      </c>
      <c r="U187" s="19">
        <v>2021</v>
      </c>
      <c r="V187" s="19" t="s">
        <v>73</v>
      </c>
      <c r="W187" s="19">
        <v>2021.1</v>
      </c>
      <c r="X187" s="19">
        <v>2021.12</v>
      </c>
      <c r="Y187" s="32">
        <f t="shared" si="3"/>
        <v>44</v>
      </c>
      <c r="Z187" s="32">
        <v>29</v>
      </c>
      <c r="AA187" s="32"/>
      <c r="AB187" s="32">
        <v>0</v>
      </c>
      <c r="AC187" s="32">
        <v>15</v>
      </c>
      <c r="AD187" s="19">
        <v>300</v>
      </c>
      <c r="AE187" s="19">
        <v>12</v>
      </c>
      <c r="AF187" s="19" t="s">
        <v>74</v>
      </c>
      <c r="AG187" s="19" t="s">
        <v>74</v>
      </c>
      <c r="AH187" s="19" t="s">
        <v>74</v>
      </c>
      <c r="AI187" s="19" t="s">
        <v>73</v>
      </c>
      <c r="AJ187" s="19" t="s">
        <v>74</v>
      </c>
      <c r="AK187" s="19" t="s">
        <v>74</v>
      </c>
      <c r="AL187" s="19" t="s">
        <v>75</v>
      </c>
      <c r="AM187" s="19" t="s">
        <v>74</v>
      </c>
      <c r="AN187" s="19" t="s">
        <v>75</v>
      </c>
      <c r="AO187" s="19" t="s">
        <v>1792</v>
      </c>
      <c r="AP187" s="48">
        <v>13996800930</v>
      </c>
    </row>
    <row r="188" s="5" customFormat="1" ht="243" spans="1:42">
      <c r="A188" s="19">
        <v>181</v>
      </c>
      <c r="B188" s="20" t="s">
        <v>1887</v>
      </c>
      <c r="C188" s="28" t="s">
        <v>56</v>
      </c>
      <c r="D188" s="19" t="s">
        <v>507</v>
      </c>
      <c r="E188" s="21" t="s">
        <v>1888</v>
      </c>
      <c r="F188" s="19" t="s">
        <v>377</v>
      </c>
      <c r="G188" s="19" t="s">
        <v>1881</v>
      </c>
      <c r="H188" s="21" t="s">
        <v>1882</v>
      </c>
      <c r="I188" s="21" t="s">
        <v>1883</v>
      </c>
      <c r="J188" s="21" t="s">
        <v>1888</v>
      </c>
      <c r="K188" s="19" t="s">
        <v>1888</v>
      </c>
      <c r="L188" s="19" t="s">
        <v>291</v>
      </c>
      <c r="M188" s="19" t="s">
        <v>276</v>
      </c>
      <c r="N188" s="19" t="s">
        <v>1889</v>
      </c>
      <c r="O188" s="19" t="s">
        <v>1885</v>
      </c>
      <c r="P188" s="19" t="s">
        <v>1886</v>
      </c>
      <c r="Q188" s="19" t="s">
        <v>1573</v>
      </c>
      <c r="R188" s="19" t="s">
        <v>429</v>
      </c>
      <c r="S188" s="19" t="s">
        <v>143</v>
      </c>
      <c r="T188" s="19" t="s">
        <v>1791</v>
      </c>
      <c r="U188" s="19">
        <v>2021</v>
      </c>
      <c r="V188" s="19" t="s">
        <v>73</v>
      </c>
      <c r="W188" s="19">
        <v>2021.1</v>
      </c>
      <c r="X188" s="19">
        <v>2021.12</v>
      </c>
      <c r="Y188" s="32">
        <f t="shared" si="3"/>
        <v>44</v>
      </c>
      <c r="Z188" s="32">
        <v>29</v>
      </c>
      <c r="AA188" s="32"/>
      <c r="AB188" s="32">
        <v>0</v>
      </c>
      <c r="AC188" s="32">
        <v>15</v>
      </c>
      <c r="AD188" s="19">
        <v>300</v>
      </c>
      <c r="AE188" s="19">
        <v>12</v>
      </c>
      <c r="AF188" s="19" t="s">
        <v>74</v>
      </c>
      <c r="AG188" s="19" t="s">
        <v>74</v>
      </c>
      <c r="AH188" s="19" t="s">
        <v>74</v>
      </c>
      <c r="AI188" s="19" t="s">
        <v>73</v>
      </c>
      <c r="AJ188" s="19" t="s">
        <v>74</v>
      </c>
      <c r="AK188" s="19" t="s">
        <v>74</v>
      </c>
      <c r="AL188" s="19" t="s">
        <v>75</v>
      </c>
      <c r="AM188" s="19" t="s">
        <v>74</v>
      </c>
      <c r="AN188" s="19" t="s">
        <v>75</v>
      </c>
      <c r="AO188" s="19" t="s">
        <v>1792</v>
      </c>
      <c r="AP188" s="48">
        <v>13996800930</v>
      </c>
    </row>
    <row r="189" s="5" customFormat="1" ht="67.5" spans="1:42">
      <c r="A189" s="19">
        <v>182</v>
      </c>
      <c r="B189" s="20" t="s">
        <v>1890</v>
      </c>
      <c r="C189" s="19" t="s">
        <v>78</v>
      </c>
      <c r="D189" s="19" t="s">
        <v>827</v>
      </c>
      <c r="E189" s="21" t="s">
        <v>1891</v>
      </c>
      <c r="F189" s="19" t="s">
        <v>377</v>
      </c>
      <c r="G189" s="19" t="s">
        <v>1892</v>
      </c>
      <c r="H189" s="21" t="s">
        <v>1893</v>
      </c>
      <c r="I189" s="21" t="s">
        <v>1894</v>
      </c>
      <c r="J189" s="21" t="s">
        <v>1891</v>
      </c>
      <c r="K189" s="19" t="s">
        <v>1891</v>
      </c>
      <c r="L189" s="19" t="s">
        <v>291</v>
      </c>
      <c r="M189" s="19" t="s">
        <v>744</v>
      </c>
      <c r="N189" s="19" t="s">
        <v>1895</v>
      </c>
      <c r="O189" s="19" t="s">
        <v>1896</v>
      </c>
      <c r="P189" s="19" t="s">
        <v>1897</v>
      </c>
      <c r="Q189" s="19" t="s">
        <v>567</v>
      </c>
      <c r="R189" s="19" t="s">
        <v>749</v>
      </c>
      <c r="S189" s="19" t="s">
        <v>143</v>
      </c>
      <c r="T189" s="19" t="s">
        <v>1898</v>
      </c>
      <c r="U189" s="19">
        <v>2021</v>
      </c>
      <c r="V189" s="19" t="s">
        <v>73</v>
      </c>
      <c r="W189" s="19">
        <v>2021.4</v>
      </c>
      <c r="X189" s="19">
        <v>2021.12</v>
      </c>
      <c r="Y189" s="32">
        <f t="shared" si="3"/>
        <v>15</v>
      </c>
      <c r="Z189" s="32">
        <v>15</v>
      </c>
      <c r="AA189" s="32"/>
      <c r="AB189" s="32">
        <v>0</v>
      </c>
      <c r="AC189" s="32">
        <v>0</v>
      </c>
      <c r="AD189" s="19">
        <v>736</v>
      </c>
      <c r="AE189" s="19">
        <v>125</v>
      </c>
      <c r="AF189" s="19" t="s">
        <v>74</v>
      </c>
      <c r="AG189" s="19" t="s">
        <v>74</v>
      </c>
      <c r="AH189" s="19" t="s">
        <v>74</v>
      </c>
      <c r="AI189" s="19" t="s">
        <v>73</v>
      </c>
      <c r="AJ189" s="19" t="s">
        <v>73</v>
      </c>
      <c r="AK189" s="19" t="s">
        <v>74</v>
      </c>
      <c r="AL189" s="19" t="s">
        <v>75</v>
      </c>
      <c r="AM189" s="19" t="s">
        <v>74</v>
      </c>
      <c r="AN189" s="19" t="s">
        <v>75</v>
      </c>
      <c r="AO189" s="19" t="s">
        <v>1899</v>
      </c>
      <c r="AP189" s="19">
        <v>13983300283</v>
      </c>
    </row>
    <row r="190" s="5" customFormat="1" ht="67.5" spans="1:42">
      <c r="A190" s="19">
        <v>183</v>
      </c>
      <c r="B190" s="20" t="s">
        <v>1900</v>
      </c>
      <c r="C190" s="28" t="s">
        <v>78</v>
      </c>
      <c r="D190" s="19" t="s">
        <v>827</v>
      </c>
      <c r="E190" s="19" t="s">
        <v>1901</v>
      </c>
      <c r="F190" s="19" t="s">
        <v>59</v>
      </c>
      <c r="G190" s="19" t="s">
        <v>1892</v>
      </c>
      <c r="H190" s="21" t="s">
        <v>1902</v>
      </c>
      <c r="I190" s="21" t="s">
        <v>1903</v>
      </c>
      <c r="J190" s="21" t="s">
        <v>1904</v>
      </c>
      <c r="K190" s="19" t="s">
        <v>1904</v>
      </c>
      <c r="L190" s="19" t="s">
        <v>291</v>
      </c>
      <c r="M190" s="19" t="s">
        <v>744</v>
      </c>
      <c r="N190" s="19" t="s">
        <v>1905</v>
      </c>
      <c r="O190" s="19" t="s">
        <v>1896</v>
      </c>
      <c r="P190" s="19" t="s">
        <v>1906</v>
      </c>
      <c r="Q190" s="19" t="s">
        <v>567</v>
      </c>
      <c r="R190" s="19" t="s">
        <v>749</v>
      </c>
      <c r="S190" s="19" t="s">
        <v>143</v>
      </c>
      <c r="T190" s="19" t="s">
        <v>1898</v>
      </c>
      <c r="U190" s="19">
        <v>2021</v>
      </c>
      <c r="V190" s="19" t="s">
        <v>73</v>
      </c>
      <c r="W190" s="19">
        <v>2021.4</v>
      </c>
      <c r="X190" s="19">
        <v>2021.12</v>
      </c>
      <c r="Y190" s="32">
        <f t="shared" si="3"/>
        <v>25</v>
      </c>
      <c r="Z190" s="32">
        <v>25</v>
      </c>
      <c r="AA190" s="32"/>
      <c r="AB190" s="32">
        <v>0</v>
      </c>
      <c r="AC190" s="32">
        <v>0</v>
      </c>
      <c r="AD190" s="19">
        <v>398</v>
      </c>
      <c r="AE190" s="19">
        <v>29</v>
      </c>
      <c r="AF190" s="19" t="s">
        <v>74</v>
      </c>
      <c r="AG190" s="19" t="s">
        <v>74</v>
      </c>
      <c r="AH190" s="19" t="s">
        <v>74</v>
      </c>
      <c r="AI190" s="19" t="s">
        <v>73</v>
      </c>
      <c r="AJ190" s="19" t="s">
        <v>73</v>
      </c>
      <c r="AK190" s="19" t="s">
        <v>74</v>
      </c>
      <c r="AL190" s="19" t="s">
        <v>75</v>
      </c>
      <c r="AM190" s="19" t="s">
        <v>74</v>
      </c>
      <c r="AN190" s="19" t="s">
        <v>75</v>
      </c>
      <c r="AO190" s="19" t="s">
        <v>1907</v>
      </c>
      <c r="AP190" s="19">
        <v>13709460518</v>
      </c>
    </row>
    <row r="191" s="5" customFormat="1" ht="108" spans="1:42">
      <c r="A191" s="19">
        <v>184</v>
      </c>
      <c r="B191" s="20" t="s">
        <v>1908</v>
      </c>
      <c r="C191" s="28" t="s">
        <v>181</v>
      </c>
      <c r="D191" s="19" t="s">
        <v>182</v>
      </c>
      <c r="E191" s="29" t="s">
        <v>1909</v>
      </c>
      <c r="F191" s="19" t="s">
        <v>59</v>
      </c>
      <c r="G191" s="19" t="s">
        <v>1910</v>
      </c>
      <c r="H191" s="21" t="s">
        <v>1911</v>
      </c>
      <c r="I191" s="21" t="s">
        <v>1912</v>
      </c>
      <c r="J191" s="21" t="s">
        <v>1913</v>
      </c>
      <c r="K191" s="19" t="s">
        <v>1913</v>
      </c>
      <c r="L191" s="19" t="s">
        <v>291</v>
      </c>
      <c r="M191" s="19" t="s">
        <v>744</v>
      </c>
      <c r="N191" s="19" t="s">
        <v>503</v>
      </c>
      <c r="O191" s="19" t="s">
        <v>1914</v>
      </c>
      <c r="P191" s="19" t="s">
        <v>1915</v>
      </c>
      <c r="Q191" s="19" t="s">
        <v>1916</v>
      </c>
      <c r="R191" s="19" t="s">
        <v>749</v>
      </c>
      <c r="S191" s="19" t="s">
        <v>143</v>
      </c>
      <c r="T191" s="19" t="s">
        <v>1898</v>
      </c>
      <c r="U191" s="19">
        <v>2021</v>
      </c>
      <c r="V191" s="19" t="s">
        <v>73</v>
      </c>
      <c r="W191" s="19">
        <v>2021.4</v>
      </c>
      <c r="X191" s="19">
        <v>2021.12</v>
      </c>
      <c r="Y191" s="32">
        <f t="shared" si="3"/>
        <v>15</v>
      </c>
      <c r="Z191" s="32">
        <v>10</v>
      </c>
      <c r="AA191" s="32"/>
      <c r="AB191" s="32">
        <v>0</v>
      </c>
      <c r="AC191" s="32">
        <v>5</v>
      </c>
      <c r="AD191" s="19">
        <v>179</v>
      </c>
      <c r="AE191" s="19">
        <v>24</v>
      </c>
      <c r="AF191" s="19" t="s">
        <v>74</v>
      </c>
      <c r="AG191" s="19" t="s">
        <v>74</v>
      </c>
      <c r="AH191" s="19" t="s">
        <v>74</v>
      </c>
      <c r="AI191" s="19" t="s">
        <v>73</v>
      </c>
      <c r="AJ191" s="19" t="s">
        <v>73</v>
      </c>
      <c r="AK191" s="19" t="s">
        <v>74</v>
      </c>
      <c r="AL191" s="19" t="s">
        <v>75</v>
      </c>
      <c r="AM191" s="19" t="s">
        <v>74</v>
      </c>
      <c r="AN191" s="19" t="s">
        <v>75</v>
      </c>
      <c r="AO191" s="19" t="s">
        <v>1917</v>
      </c>
      <c r="AP191" s="19">
        <v>13996850637</v>
      </c>
    </row>
    <row r="192" s="5" customFormat="1" ht="351" spans="1:42">
      <c r="A192" s="19">
        <v>185</v>
      </c>
      <c r="B192" s="20" t="s">
        <v>1918</v>
      </c>
      <c r="C192" s="19" t="s">
        <v>78</v>
      </c>
      <c r="D192" s="19" t="s">
        <v>418</v>
      </c>
      <c r="E192" s="21" t="s">
        <v>1919</v>
      </c>
      <c r="F192" s="19" t="s">
        <v>377</v>
      </c>
      <c r="G192" s="19" t="s">
        <v>1920</v>
      </c>
      <c r="H192" s="21" t="s">
        <v>1921</v>
      </c>
      <c r="I192" s="21" t="s">
        <v>1922</v>
      </c>
      <c r="J192" s="21" t="s">
        <v>1923</v>
      </c>
      <c r="K192" s="19" t="s">
        <v>1919</v>
      </c>
      <c r="L192" s="19" t="s">
        <v>291</v>
      </c>
      <c r="M192" s="19" t="s">
        <v>276</v>
      </c>
      <c r="N192" s="19" t="s">
        <v>1924</v>
      </c>
      <c r="O192" s="19" t="s">
        <v>1135</v>
      </c>
      <c r="P192" s="19" t="s">
        <v>1925</v>
      </c>
      <c r="Q192" s="19" t="s">
        <v>1573</v>
      </c>
      <c r="R192" s="19" t="s">
        <v>429</v>
      </c>
      <c r="S192" s="19" t="s">
        <v>143</v>
      </c>
      <c r="T192" s="21" t="s">
        <v>1926</v>
      </c>
      <c r="U192" s="19">
        <v>2021</v>
      </c>
      <c r="V192" s="19" t="s">
        <v>73</v>
      </c>
      <c r="W192" s="19">
        <v>2021.03</v>
      </c>
      <c r="X192" s="19">
        <v>2021.07</v>
      </c>
      <c r="Y192" s="32">
        <f t="shared" si="3"/>
        <v>385.04</v>
      </c>
      <c r="Z192" s="32">
        <v>107</v>
      </c>
      <c r="AA192" s="32"/>
      <c r="AB192" s="32">
        <v>278.04</v>
      </c>
      <c r="AC192" s="32"/>
      <c r="AD192" s="19">
        <v>568</v>
      </c>
      <c r="AE192" s="19">
        <v>57</v>
      </c>
      <c r="AF192" s="19" t="s">
        <v>74</v>
      </c>
      <c r="AG192" s="19" t="s">
        <v>74</v>
      </c>
      <c r="AH192" s="28" t="s">
        <v>74</v>
      </c>
      <c r="AI192" s="19" t="s">
        <v>73</v>
      </c>
      <c r="AJ192" s="19" t="s">
        <v>74</v>
      </c>
      <c r="AK192" s="19" t="s">
        <v>74</v>
      </c>
      <c r="AL192" s="19" t="s">
        <v>75</v>
      </c>
      <c r="AM192" s="19" t="s">
        <v>74</v>
      </c>
      <c r="AN192" s="19" t="s">
        <v>75</v>
      </c>
      <c r="AO192" s="19" t="s">
        <v>1927</v>
      </c>
      <c r="AP192" s="19">
        <v>13709478008</v>
      </c>
    </row>
    <row r="193" s="5" customFormat="1" ht="229.5" spans="1:42">
      <c r="A193" s="19">
        <v>186</v>
      </c>
      <c r="B193" s="20" t="s">
        <v>1928</v>
      </c>
      <c r="C193" s="19" t="s">
        <v>78</v>
      </c>
      <c r="D193" s="19" t="s">
        <v>418</v>
      </c>
      <c r="E193" s="21" t="s">
        <v>1929</v>
      </c>
      <c r="F193" s="19" t="s">
        <v>377</v>
      </c>
      <c r="G193" s="19" t="s">
        <v>1930</v>
      </c>
      <c r="H193" s="21" t="s">
        <v>1921</v>
      </c>
      <c r="I193" s="21" t="s">
        <v>1931</v>
      </c>
      <c r="J193" s="21" t="s">
        <v>1932</v>
      </c>
      <c r="K193" s="19" t="s">
        <v>1929</v>
      </c>
      <c r="L193" s="19" t="s">
        <v>291</v>
      </c>
      <c r="M193" s="19" t="s">
        <v>276</v>
      </c>
      <c r="N193" s="19" t="s">
        <v>1933</v>
      </c>
      <c r="O193" s="19" t="s">
        <v>1135</v>
      </c>
      <c r="P193" s="19" t="s">
        <v>1934</v>
      </c>
      <c r="Q193" s="19" t="s">
        <v>1573</v>
      </c>
      <c r="R193" s="19" t="s">
        <v>429</v>
      </c>
      <c r="S193" s="19" t="s">
        <v>143</v>
      </c>
      <c r="T193" s="19" t="s">
        <v>1926</v>
      </c>
      <c r="U193" s="19">
        <v>2021</v>
      </c>
      <c r="V193" s="19" t="s">
        <v>73</v>
      </c>
      <c r="W193" s="19">
        <v>2021.03</v>
      </c>
      <c r="X193" s="19">
        <v>2021.07</v>
      </c>
      <c r="Y193" s="32">
        <f t="shared" si="3"/>
        <v>236.546</v>
      </c>
      <c r="Z193" s="32">
        <v>63</v>
      </c>
      <c r="AA193" s="32"/>
      <c r="AB193" s="32">
        <v>173.546</v>
      </c>
      <c r="AC193" s="32"/>
      <c r="AD193" s="19">
        <v>480</v>
      </c>
      <c r="AE193" s="19">
        <v>59</v>
      </c>
      <c r="AF193" s="19" t="s">
        <v>74</v>
      </c>
      <c r="AG193" s="19" t="s">
        <v>74</v>
      </c>
      <c r="AH193" s="28" t="s">
        <v>74</v>
      </c>
      <c r="AI193" s="19" t="s">
        <v>73</v>
      </c>
      <c r="AJ193" s="19" t="s">
        <v>74</v>
      </c>
      <c r="AK193" s="19" t="s">
        <v>74</v>
      </c>
      <c r="AL193" s="19" t="s">
        <v>75</v>
      </c>
      <c r="AM193" s="19" t="s">
        <v>74</v>
      </c>
      <c r="AN193" s="19" t="s">
        <v>75</v>
      </c>
      <c r="AO193" s="19"/>
      <c r="AP193" s="19"/>
    </row>
    <row r="194" s="5" customFormat="1" ht="175.5" spans="1:42">
      <c r="A194" s="19">
        <v>187</v>
      </c>
      <c r="B194" s="20" t="s">
        <v>1935</v>
      </c>
      <c r="C194" s="28" t="s">
        <v>78</v>
      </c>
      <c r="D194" s="19" t="s">
        <v>418</v>
      </c>
      <c r="E194" s="21" t="s">
        <v>1936</v>
      </c>
      <c r="F194" s="19" t="s">
        <v>377</v>
      </c>
      <c r="G194" s="19" t="s">
        <v>1937</v>
      </c>
      <c r="H194" s="21" t="s">
        <v>1921</v>
      </c>
      <c r="I194" s="21" t="s">
        <v>1931</v>
      </c>
      <c r="J194" s="21" t="s">
        <v>1938</v>
      </c>
      <c r="K194" s="19" t="s">
        <v>1936</v>
      </c>
      <c r="L194" s="19" t="s">
        <v>291</v>
      </c>
      <c r="M194" s="19" t="s">
        <v>276</v>
      </c>
      <c r="N194" s="19" t="s">
        <v>1939</v>
      </c>
      <c r="O194" s="28" t="s">
        <v>1135</v>
      </c>
      <c r="P194" s="19" t="s">
        <v>1940</v>
      </c>
      <c r="Q194" s="19" t="s">
        <v>1573</v>
      </c>
      <c r="R194" s="19" t="s">
        <v>429</v>
      </c>
      <c r="S194" s="19" t="s">
        <v>143</v>
      </c>
      <c r="T194" s="19" t="s">
        <v>1926</v>
      </c>
      <c r="U194" s="19">
        <v>2021</v>
      </c>
      <c r="V194" s="19" t="s">
        <v>73</v>
      </c>
      <c r="W194" s="19">
        <v>2021.03</v>
      </c>
      <c r="X194" s="19">
        <v>2021.07</v>
      </c>
      <c r="Y194" s="32">
        <f t="shared" si="3"/>
        <v>74.394</v>
      </c>
      <c r="Z194" s="32">
        <v>21</v>
      </c>
      <c r="AA194" s="32"/>
      <c r="AB194" s="32">
        <v>53.394</v>
      </c>
      <c r="AC194" s="32"/>
      <c r="AD194" s="19">
        <v>342</v>
      </c>
      <c r="AE194" s="19">
        <v>34</v>
      </c>
      <c r="AF194" s="19" t="s">
        <v>74</v>
      </c>
      <c r="AG194" s="19" t="s">
        <v>74</v>
      </c>
      <c r="AH194" s="28" t="s">
        <v>74</v>
      </c>
      <c r="AI194" s="19" t="s">
        <v>73</v>
      </c>
      <c r="AJ194" s="19" t="s">
        <v>74</v>
      </c>
      <c r="AK194" s="19" t="s">
        <v>74</v>
      </c>
      <c r="AL194" s="19" t="s">
        <v>75</v>
      </c>
      <c r="AM194" s="19" t="s">
        <v>74</v>
      </c>
      <c r="AN194" s="19" t="s">
        <v>75</v>
      </c>
      <c r="AO194" s="19" t="s">
        <v>1927</v>
      </c>
      <c r="AP194" s="19">
        <v>13709478008</v>
      </c>
    </row>
    <row r="195" s="5" customFormat="1" ht="148.5" spans="1:42">
      <c r="A195" s="19">
        <v>188</v>
      </c>
      <c r="B195" s="20" t="s">
        <v>1941</v>
      </c>
      <c r="C195" s="28" t="s">
        <v>181</v>
      </c>
      <c r="D195" s="19" t="s">
        <v>182</v>
      </c>
      <c r="E195" s="21" t="s">
        <v>1942</v>
      </c>
      <c r="F195" s="19" t="s">
        <v>59</v>
      </c>
      <c r="G195" s="19" t="s">
        <v>1943</v>
      </c>
      <c r="H195" s="21" t="s">
        <v>1944</v>
      </c>
      <c r="I195" s="21" t="s">
        <v>1945</v>
      </c>
      <c r="J195" s="21" t="s">
        <v>1946</v>
      </c>
      <c r="K195" s="19" t="s">
        <v>1942</v>
      </c>
      <c r="L195" s="19" t="s">
        <v>408</v>
      </c>
      <c r="M195" s="19" t="s">
        <v>458</v>
      </c>
      <c r="N195" s="19" t="s">
        <v>539</v>
      </c>
      <c r="O195" s="19" t="s">
        <v>1947</v>
      </c>
      <c r="P195" s="19" t="s">
        <v>1948</v>
      </c>
      <c r="Q195" s="19" t="s">
        <v>88</v>
      </c>
      <c r="R195" s="19" t="s">
        <v>462</v>
      </c>
      <c r="S195" s="19" t="s">
        <v>143</v>
      </c>
      <c r="T195" s="19" t="s">
        <v>1926</v>
      </c>
      <c r="U195" s="19">
        <v>2021</v>
      </c>
      <c r="V195" s="19" t="s">
        <v>73</v>
      </c>
      <c r="W195" s="19">
        <v>2021.05</v>
      </c>
      <c r="X195" s="48" t="s">
        <v>298</v>
      </c>
      <c r="Y195" s="32">
        <f t="shared" si="3"/>
        <v>10</v>
      </c>
      <c r="Z195" s="32">
        <v>6</v>
      </c>
      <c r="AA195" s="32"/>
      <c r="AB195" s="32"/>
      <c r="AC195" s="32">
        <v>4</v>
      </c>
      <c r="AD195" s="19">
        <v>65</v>
      </c>
      <c r="AE195" s="19">
        <v>18</v>
      </c>
      <c r="AF195" s="19" t="s">
        <v>74</v>
      </c>
      <c r="AG195" s="19" t="s">
        <v>74</v>
      </c>
      <c r="AH195" s="28" t="s">
        <v>74</v>
      </c>
      <c r="AI195" s="19" t="s">
        <v>73</v>
      </c>
      <c r="AJ195" s="19" t="s">
        <v>74</v>
      </c>
      <c r="AK195" s="19" t="s">
        <v>74</v>
      </c>
      <c r="AL195" s="19" t="s">
        <v>75</v>
      </c>
      <c r="AM195" s="19" t="s">
        <v>74</v>
      </c>
      <c r="AN195" s="19" t="s">
        <v>75</v>
      </c>
      <c r="AO195" s="19" t="s">
        <v>1927</v>
      </c>
      <c r="AP195" s="19">
        <v>13709478008</v>
      </c>
    </row>
    <row r="196" s="5" customFormat="1" ht="310.5" spans="1:42">
      <c r="A196" s="19">
        <v>189</v>
      </c>
      <c r="B196" s="91" t="s">
        <v>1949</v>
      </c>
      <c r="C196" s="28" t="s">
        <v>78</v>
      </c>
      <c r="D196" s="19" t="s">
        <v>57</v>
      </c>
      <c r="E196" s="92" t="s">
        <v>1950</v>
      </c>
      <c r="F196" s="19" t="s">
        <v>59</v>
      </c>
      <c r="G196" s="19" t="s">
        <v>1951</v>
      </c>
      <c r="H196" s="93" t="s">
        <v>1952</v>
      </c>
      <c r="I196" s="93" t="s">
        <v>1953</v>
      </c>
      <c r="J196" s="21" t="s">
        <v>1950</v>
      </c>
      <c r="K196" s="19" t="s">
        <v>1950</v>
      </c>
      <c r="L196" s="19" t="s">
        <v>489</v>
      </c>
      <c r="M196" s="19" t="s">
        <v>276</v>
      </c>
      <c r="N196" s="19" t="s">
        <v>1954</v>
      </c>
      <c r="O196" s="28" t="s">
        <v>1135</v>
      </c>
      <c r="P196" s="19" t="s">
        <v>1955</v>
      </c>
      <c r="Q196" s="19" t="s">
        <v>1573</v>
      </c>
      <c r="R196" s="19" t="s">
        <v>1956</v>
      </c>
      <c r="S196" s="19" t="s">
        <v>143</v>
      </c>
      <c r="T196" s="19" t="s">
        <v>1926</v>
      </c>
      <c r="U196" s="19">
        <v>2021</v>
      </c>
      <c r="V196" s="19" t="s">
        <v>73</v>
      </c>
      <c r="W196" s="19">
        <v>2021.06</v>
      </c>
      <c r="X196" s="19">
        <v>2021.08</v>
      </c>
      <c r="Y196" s="32">
        <f t="shared" si="3"/>
        <v>391.78</v>
      </c>
      <c r="Z196" s="32">
        <v>160</v>
      </c>
      <c r="AA196" s="32"/>
      <c r="AB196" s="32">
        <v>231.78</v>
      </c>
      <c r="AC196" s="32"/>
      <c r="AD196" s="97">
        <v>1000</v>
      </c>
      <c r="AE196" s="19">
        <v>63</v>
      </c>
      <c r="AF196" s="19" t="s">
        <v>74</v>
      </c>
      <c r="AG196" s="19" t="s">
        <v>74</v>
      </c>
      <c r="AH196" s="28" t="s">
        <v>74</v>
      </c>
      <c r="AI196" s="19" t="s">
        <v>73</v>
      </c>
      <c r="AJ196" s="19" t="s">
        <v>73</v>
      </c>
      <c r="AK196" s="19" t="s">
        <v>74</v>
      </c>
      <c r="AL196" s="19" t="s">
        <v>75</v>
      </c>
      <c r="AM196" s="19" t="s">
        <v>74</v>
      </c>
      <c r="AN196" s="19" t="s">
        <v>75</v>
      </c>
      <c r="AO196" s="19" t="s">
        <v>1927</v>
      </c>
      <c r="AP196" s="19">
        <v>13709478008</v>
      </c>
    </row>
    <row r="197" s="5" customFormat="1" ht="54" spans="1:42">
      <c r="A197" s="19">
        <v>190</v>
      </c>
      <c r="B197" s="94" t="s">
        <v>1957</v>
      </c>
      <c r="C197" s="28" t="s">
        <v>78</v>
      </c>
      <c r="D197" s="19" t="s">
        <v>827</v>
      </c>
      <c r="E197" s="95" t="s">
        <v>1958</v>
      </c>
      <c r="F197" s="19" t="s">
        <v>59</v>
      </c>
      <c r="G197" s="19" t="s">
        <v>1951</v>
      </c>
      <c r="H197" s="93" t="s">
        <v>1959</v>
      </c>
      <c r="I197" s="93" t="s">
        <v>1960</v>
      </c>
      <c r="J197" s="21" t="s">
        <v>1958</v>
      </c>
      <c r="K197" s="19" t="s">
        <v>1958</v>
      </c>
      <c r="L197" s="19" t="s">
        <v>489</v>
      </c>
      <c r="M197" s="19" t="s">
        <v>276</v>
      </c>
      <c r="N197" s="19" t="s">
        <v>1961</v>
      </c>
      <c r="O197" s="28" t="s">
        <v>1135</v>
      </c>
      <c r="P197" s="19" t="s">
        <v>1962</v>
      </c>
      <c r="Q197" s="19" t="s">
        <v>1573</v>
      </c>
      <c r="R197" s="19" t="s">
        <v>1956</v>
      </c>
      <c r="S197" s="19" t="s">
        <v>143</v>
      </c>
      <c r="T197" s="19" t="s">
        <v>1926</v>
      </c>
      <c r="U197" s="19">
        <v>2021</v>
      </c>
      <c r="V197" s="19" t="s">
        <v>73</v>
      </c>
      <c r="W197" s="19">
        <v>2021.06</v>
      </c>
      <c r="X197" s="19">
        <v>2021.08</v>
      </c>
      <c r="Y197" s="32">
        <f t="shared" si="3"/>
        <v>70</v>
      </c>
      <c r="Z197" s="32">
        <v>70</v>
      </c>
      <c r="AA197" s="32"/>
      <c r="AB197" s="32"/>
      <c r="AC197" s="32"/>
      <c r="AD197" s="97">
        <v>400</v>
      </c>
      <c r="AE197" s="19">
        <v>18</v>
      </c>
      <c r="AF197" s="19" t="s">
        <v>74</v>
      </c>
      <c r="AG197" s="19" t="s">
        <v>74</v>
      </c>
      <c r="AH197" s="28" t="s">
        <v>74</v>
      </c>
      <c r="AI197" s="19" t="s">
        <v>73</v>
      </c>
      <c r="AJ197" s="19" t="s">
        <v>73</v>
      </c>
      <c r="AK197" s="19" t="s">
        <v>74</v>
      </c>
      <c r="AL197" s="19" t="s">
        <v>75</v>
      </c>
      <c r="AM197" s="19" t="s">
        <v>74</v>
      </c>
      <c r="AN197" s="19" t="s">
        <v>75</v>
      </c>
      <c r="AO197" s="19" t="s">
        <v>1927</v>
      </c>
      <c r="AP197" s="19">
        <v>13709478008</v>
      </c>
    </row>
    <row r="198" s="5" customFormat="1" ht="54" spans="1:42">
      <c r="A198" s="19">
        <v>191</v>
      </c>
      <c r="B198" s="28" t="s">
        <v>1963</v>
      </c>
      <c r="C198" s="19" t="s">
        <v>78</v>
      </c>
      <c r="D198" s="19" t="s">
        <v>57</v>
      </c>
      <c r="E198" s="95" t="s">
        <v>1964</v>
      </c>
      <c r="F198" s="19" t="s">
        <v>59</v>
      </c>
      <c r="G198" s="19" t="s">
        <v>1951</v>
      </c>
      <c r="H198" s="19" t="s">
        <v>1965</v>
      </c>
      <c r="I198" s="19" t="s">
        <v>1966</v>
      </c>
      <c r="J198" s="19" t="s">
        <v>1967</v>
      </c>
      <c r="K198" s="19" t="s">
        <v>1968</v>
      </c>
      <c r="L198" s="19" t="s">
        <v>408</v>
      </c>
      <c r="M198" s="19" t="s">
        <v>458</v>
      </c>
      <c r="N198" s="19" t="s">
        <v>994</v>
      </c>
      <c r="O198" s="19" t="s">
        <v>1135</v>
      </c>
      <c r="P198" s="19" t="s">
        <v>648</v>
      </c>
      <c r="Q198" s="19" t="s">
        <v>88</v>
      </c>
      <c r="R198" s="42" t="s">
        <v>462</v>
      </c>
      <c r="S198" s="19" t="s">
        <v>143</v>
      </c>
      <c r="T198" s="19" t="s">
        <v>1926</v>
      </c>
      <c r="U198" s="19">
        <v>2021</v>
      </c>
      <c r="V198" s="19" t="s">
        <v>73</v>
      </c>
      <c r="W198" s="48" t="s">
        <v>298</v>
      </c>
      <c r="X198" s="19">
        <v>2021.12</v>
      </c>
      <c r="Y198" s="32">
        <f t="shared" si="3"/>
        <v>15</v>
      </c>
      <c r="Z198" s="32">
        <v>10</v>
      </c>
      <c r="AA198" s="32"/>
      <c r="AB198" s="32"/>
      <c r="AC198" s="32">
        <v>5</v>
      </c>
      <c r="AD198" s="19">
        <v>300</v>
      </c>
      <c r="AE198" s="19">
        <v>20</v>
      </c>
      <c r="AF198" s="19" t="s">
        <v>74</v>
      </c>
      <c r="AG198" s="19" t="s">
        <v>74</v>
      </c>
      <c r="AH198" s="19" t="s">
        <v>74</v>
      </c>
      <c r="AI198" s="19" t="s">
        <v>73</v>
      </c>
      <c r="AJ198" s="19" t="s">
        <v>73</v>
      </c>
      <c r="AK198" s="19" t="s">
        <v>74</v>
      </c>
      <c r="AL198" s="19" t="s">
        <v>75</v>
      </c>
      <c r="AM198" s="19" t="s">
        <v>74</v>
      </c>
      <c r="AN198" s="19" t="s">
        <v>75</v>
      </c>
      <c r="AO198" s="19" t="s">
        <v>1927</v>
      </c>
      <c r="AP198" s="19">
        <v>13709478008</v>
      </c>
    </row>
    <row r="199" s="5" customFormat="1" ht="38" customHeight="1" spans="1:42">
      <c r="A199" s="19">
        <v>192</v>
      </c>
      <c r="B199" s="20" t="s">
        <v>1969</v>
      </c>
      <c r="C199" s="19" t="s">
        <v>78</v>
      </c>
      <c r="D199" s="19" t="s">
        <v>57</v>
      </c>
      <c r="E199" s="29" t="s">
        <v>1970</v>
      </c>
      <c r="F199" s="19" t="s">
        <v>377</v>
      </c>
      <c r="G199" s="19" t="s">
        <v>1971</v>
      </c>
      <c r="H199" s="29" t="s">
        <v>1972</v>
      </c>
      <c r="I199" s="21" t="s">
        <v>1973</v>
      </c>
      <c r="J199" s="21" t="s">
        <v>1974</v>
      </c>
      <c r="K199" s="19" t="s">
        <v>1975</v>
      </c>
      <c r="L199" s="19" t="s">
        <v>291</v>
      </c>
      <c r="M199" s="19" t="s">
        <v>276</v>
      </c>
      <c r="N199" s="19" t="s">
        <v>292</v>
      </c>
      <c r="O199" s="40" t="s">
        <v>1976</v>
      </c>
      <c r="P199" s="19" t="s">
        <v>1977</v>
      </c>
      <c r="Q199" s="19" t="s">
        <v>1553</v>
      </c>
      <c r="R199" s="28" t="s">
        <v>167</v>
      </c>
      <c r="S199" s="19" t="s">
        <v>296</v>
      </c>
      <c r="T199" s="19" t="s">
        <v>1655</v>
      </c>
      <c r="U199" s="19">
        <v>2021</v>
      </c>
      <c r="V199" s="19" t="s">
        <v>73</v>
      </c>
      <c r="W199" s="19">
        <v>2021.8</v>
      </c>
      <c r="X199" s="19">
        <v>2021.1</v>
      </c>
      <c r="Y199" s="32">
        <f t="shared" ref="Y199:Y227" si="4">Z199+AA199+AB199+AC199</f>
        <v>30</v>
      </c>
      <c r="Z199" s="32">
        <v>30</v>
      </c>
      <c r="AA199" s="32"/>
      <c r="AB199" s="32">
        <v>0</v>
      </c>
      <c r="AC199" s="32">
        <v>0</v>
      </c>
      <c r="AD199" s="19">
        <v>121</v>
      </c>
      <c r="AE199" s="19">
        <v>39</v>
      </c>
      <c r="AF199" s="19" t="s">
        <v>74</v>
      </c>
      <c r="AG199" s="19" t="s">
        <v>74</v>
      </c>
      <c r="AH199" s="19" t="s">
        <v>74</v>
      </c>
      <c r="AI199" s="19" t="s">
        <v>73</v>
      </c>
      <c r="AJ199" s="19" t="s">
        <v>74</v>
      </c>
      <c r="AK199" s="19" t="s">
        <v>74</v>
      </c>
      <c r="AL199" s="19" t="s">
        <v>75</v>
      </c>
      <c r="AM199" s="19" t="s">
        <v>74</v>
      </c>
      <c r="AN199" s="19" t="s">
        <v>74</v>
      </c>
      <c r="AO199" s="19" t="s">
        <v>1978</v>
      </c>
      <c r="AP199" s="48" t="s">
        <v>1979</v>
      </c>
    </row>
    <row r="200" s="5" customFormat="1" ht="38" customHeight="1" spans="1:42">
      <c r="A200" s="19">
        <v>193</v>
      </c>
      <c r="B200" s="20" t="s">
        <v>1980</v>
      </c>
      <c r="C200" s="29" t="s">
        <v>78</v>
      </c>
      <c r="D200" s="68" t="s">
        <v>57</v>
      </c>
      <c r="E200" s="29" t="s">
        <v>1981</v>
      </c>
      <c r="F200" s="19" t="s">
        <v>377</v>
      </c>
      <c r="G200" s="19" t="s">
        <v>1982</v>
      </c>
      <c r="H200" s="21" t="s">
        <v>1983</v>
      </c>
      <c r="I200" s="21" t="s">
        <v>1984</v>
      </c>
      <c r="J200" s="21" t="s">
        <v>1985</v>
      </c>
      <c r="K200" s="19" t="s">
        <v>1985</v>
      </c>
      <c r="L200" s="19" t="s">
        <v>291</v>
      </c>
      <c r="M200" s="19" t="s">
        <v>276</v>
      </c>
      <c r="N200" s="19" t="s">
        <v>1164</v>
      </c>
      <c r="O200" s="40" t="s">
        <v>1986</v>
      </c>
      <c r="P200" s="19" t="s">
        <v>1987</v>
      </c>
      <c r="Q200" s="19" t="s">
        <v>294</v>
      </c>
      <c r="R200" s="19" t="s">
        <v>295</v>
      </c>
      <c r="S200" s="19" t="s">
        <v>296</v>
      </c>
      <c r="T200" s="19" t="s">
        <v>297</v>
      </c>
      <c r="U200" s="19">
        <v>2021</v>
      </c>
      <c r="V200" s="19" t="s">
        <v>73</v>
      </c>
      <c r="W200" s="19">
        <v>2021.8</v>
      </c>
      <c r="X200" s="19" t="s">
        <v>298</v>
      </c>
      <c r="Y200" s="32">
        <f t="shared" si="4"/>
        <v>20.68</v>
      </c>
      <c r="Z200" s="32">
        <v>20</v>
      </c>
      <c r="AA200" s="32"/>
      <c r="AB200" s="32">
        <v>0</v>
      </c>
      <c r="AC200" s="32">
        <v>0.68</v>
      </c>
      <c r="AD200" s="19">
        <v>182</v>
      </c>
      <c r="AE200" s="19">
        <v>28</v>
      </c>
      <c r="AF200" s="19" t="s">
        <v>74</v>
      </c>
      <c r="AG200" s="19" t="s">
        <v>74</v>
      </c>
      <c r="AH200" s="19" t="s">
        <v>74</v>
      </c>
      <c r="AI200" s="19" t="s">
        <v>73</v>
      </c>
      <c r="AJ200" s="19" t="s">
        <v>74</v>
      </c>
      <c r="AK200" s="19" t="s">
        <v>74</v>
      </c>
      <c r="AL200" s="19" t="s">
        <v>75</v>
      </c>
      <c r="AM200" s="19" t="s">
        <v>74</v>
      </c>
      <c r="AN200" s="19" t="s">
        <v>75</v>
      </c>
      <c r="AO200" s="19" t="s">
        <v>299</v>
      </c>
      <c r="AP200" s="48">
        <v>13594595148</v>
      </c>
    </row>
    <row r="201" s="5" customFormat="1" ht="38" customHeight="1" spans="1:42">
      <c r="A201" s="19">
        <v>194</v>
      </c>
      <c r="B201" s="21" t="s">
        <v>1988</v>
      </c>
      <c r="C201" s="19" t="s">
        <v>90</v>
      </c>
      <c r="D201" s="19" t="s">
        <v>91</v>
      </c>
      <c r="E201" s="21" t="s">
        <v>1989</v>
      </c>
      <c r="F201" s="19" t="s">
        <v>59</v>
      </c>
      <c r="G201" s="19" t="s">
        <v>171</v>
      </c>
      <c r="H201" s="21" t="s">
        <v>1990</v>
      </c>
      <c r="I201" s="21" t="s">
        <v>1991</v>
      </c>
      <c r="J201" s="21" t="s">
        <v>1992</v>
      </c>
      <c r="K201" s="19" t="s">
        <v>97</v>
      </c>
      <c r="L201" s="19" t="s">
        <v>551</v>
      </c>
      <c r="M201" s="19" t="s">
        <v>276</v>
      </c>
      <c r="N201" s="19" t="s">
        <v>1993</v>
      </c>
      <c r="O201" s="28" t="s">
        <v>1994</v>
      </c>
      <c r="P201" s="19" t="s">
        <v>1995</v>
      </c>
      <c r="Q201" s="19" t="s">
        <v>413</v>
      </c>
      <c r="R201" s="19" t="s">
        <v>556</v>
      </c>
      <c r="S201" s="19" t="s">
        <v>143</v>
      </c>
      <c r="T201" s="19" t="s">
        <v>143</v>
      </c>
      <c r="U201" s="19">
        <v>2021</v>
      </c>
      <c r="V201" s="19" t="s">
        <v>73</v>
      </c>
      <c r="W201" s="19">
        <v>2021.8</v>
      </c>
      <c r="X201" s="19">
        <v>2021.12</v>
      </c>
      <c r="Y201" s="32">
        <v>22.6</v>
      </c>
      <c r="Z201" s="32">
        <v>22.6</v>
      </c>
      <c r="AA201" s="32"/>
      <c r="AB201" s="32">
        <v>0</v>
      </c>
      <c r="AC201" s="32">
        <v>0</v>
      </c>
      <c r="AD201" s="19">
        <v>172</v>
      </c>
      <c r="AE201" s="19">
        <v>16</v>
      </c>
      <c r="AF201" s="19" t="s">
        <v>74</v>
      </c>
      <c r="AG201" s="19" t="s">
        <v>74</v>
      </c>
      <c r="AH201" s="19" t="s">
        <v>74</v>
      </c>
      <c r="AI201" s="19" t="s">
        <v>73</v>
      </c>
      <c r="AJ201" s="19" t="s">
        <v>73</v>
      </c>
      <c r="AK201" s="19" t="s">
        <v>74</v>
      </c>
      <c r="AL201" s="19" t="s">
        <v>75</v>
      </c>
      <c r="AM201" s="19" t="s">
        <v>74</v>
      </c>
      <c r="AN201" s="19" t="s">
        <v>75</v>
      </c>
      <c r="AO201" s="19" t="s">
        <v>1996</v>
      </c>
      <c r="AP201" s="48" t="s">
        <v>1997</v>
      </c>
    </row>
    <row r="202" s="5" customFormat="1" ht="38" customHeight="1" spans="1:42">
      <c r="A202" s="19">
        <v>195</v>
      </c>
      <c r="B202" s="21" t="s">
        <v>1998</v>
      </c>
      <c r="C202" s="19" t="s">
        <v>56</v>
      </c>
      <c r="D202" s="19" t="s">
        <v>507</v>
      </c>
      <c r="E202" s="21" t="s">
        <v>1999</v>
      </c>
      <c r="F202" s="19" t="s">
        <v>59</v>
      </c>
      <c r="G202" s="19" t="s">
        <v>2000</v>
      </c>
      <c r="H202" s="21" t="s">
        <v>2001</v>
      </c>
      <c r="I202" s="21" t="s">
        <v>2002</v>
      </c>
      <c r="J202" s="21" t="s">
        <v>1999</v>
      </c>
      <c r="K202" s="19" t="s">
        <v>2003</v>
      </c>
      <c r="L202" s="19" t="s">
        <v>408</v>
      </c>
      <c r="M202" s="19" t="s">
        <v>65</v>
      </c>
      <c r="N202" s="28" t="s">
        <v>2004</v>
      </c>
      <c r="O202" s="19" t="s">
        <v>2005</v>
      </c>
      <c r="P202" s="19" t="s">
        <v>2006</v>
      </c>
      <c r="Q202" s="19" t="s">
        <v>2007</v>
      </c>
      <c r="R202" s="19" t="s">
        <v>2008</v>
      </c>
      <c r="S202" s="19" t="s">
        <v>143</v>
      </c>
      <c r="T202" s="19" t="s">
        <v>1337</v>
      </c>
      <c r="U202" s="19">
        <v>2021</v>
      </c>
      <c r="V202" s="19" t="s">
        <v>73</v>
      </c>
      <c r="W202" s="19">
        <v>2021.5</v>
      </c>
      <c r="X202" s="19">
        <v>2021.12</v>
      </c>
      <c r="Y202" s="32">
        <f t="shared" si="4"/>
        <v>120</v>
      </c>
      <c r="Z202" s="32">
        <v>120</v>
      </c>
      <c r="AA202" s="32"/>
      <c r="AB202" s="32">
        <v>0</v>
      </c>
      <c r="AC202" s="32">
        <v>0</v>
      </c>
      <c r="AD202" s="19">
        <v>120</v>
      </c>
      <c r="AE202" s="19">
        <v>21</v>
      </c>
      <c r="AF202" s="19" t="s">
        <v>74</v>
      </c>
      <c r="AG202" s="19" t="s">
        <v>74</v>
      </c>
      <c r="AH202" s="19" t="s">
        <v>74</v>
      </c>
      <c r="AI202" s="19" t="s">
        <v>73</v>
      </c>
      <c r="AJ202" s="19" t="s">
        <v>74</v>
      </c>
      <c r="AK202" s="19" t="s">
        <v>74</v>
      </c>
      <c r="AL202" s="19" t="s">
        <v>75</v>
      </c>
      <c r="AM202" s="19" t="s">
        <v>74</v>
      </c>
      <c r="AN202" s="19" t="s">
        <v>75</v>
      </c>
      <c r="AO202" s="19" t="s">
        <v>1377</v>
      </c>
      <c r="AP202" s="48">
        <v>13896588748</v>
      </c>
    </row>
    <row r="203" s="5" customFormat="1" ht="38" customHeight="1" spans="1:42">
      <c r="A203" s="19">
        <v>196</v>
      </c>
      <c r="B203" s="20" t="s">
        <v>2009</v>
      </c>
      <c r="C203" s="28" t="s">
        <v>78</v>
      </c>
      <c r="D203" s="19" t="s">
        <v>418</v>
      </c>
      <c r="E203" s="21" t="s">
        <v>2010</v>
      </c>
      <c r="F203" s="19" t="s">
        <v>59</v>
      </c>
      <c r="G203" s="19" t="s">
        <v>2011</v>
      </c>
      <c r="H203" s="21" t="s">
        <v>2012</v>
      </c>
      <c r="I203" s="21" t="s">
        <v>1457</v>
      </c>
      <c r="J203" s="21" t="s">
        <v>2010</v>
      </c>
      <c r="K203" s="19" t="s">
        <v>2010</v>
      </c>
      <c r="L203" s="19" t="s">
        <v>551</v>
      </c>
      <c r="M203" s="19" t="s">
        <v>276</v>
      </c>
      <c r="N203" s="19" t="s">
        <v>2013</v>
      </c>
      <c r="O203" s="28" t="s">
        <v>2014</v>
      </c>
      <c r="P203" s="19" t="s">
        <v>2015</v>
      </c>
      <c r="Q203" s="19" t="s">
        <v>668</v>
      </c>
      <c r="R203" s="19" t="s">
        <v>429</v>
      </c>
      <c r="S203" s="19" t="s">
        <v>143</v>
      </c>
      <c r="T203" s="19" t="s">
        <v>1430</v>
      </c>
      <c r="U203" s="19">
        <v>2021</v>
      </c>
      <c r="V203" s="19" t="s">
        <v>73</v>
      </c>
      <c r="W203" s="19">
        <v>2021.09</v>
      </c>
      <c r="X203" s="19">
        <v>2021.12</v>
      </c>
      <c r="Y203" s="32">
        <f t="shared" si="4"/>
        <v>6</v>
      </c>
      <c r="Z203" s="32">
        <v>6</v>
      </c>
      <c r="AA203" s="32"/>
      <c r="AB203" s="32">
        <v>0</v>
      </c>
      <c r="AC203" s="32">
        <v>0</v>
      </c>
      <c r="AD203" s="19">
        <v>35</v>
      </c>
      <c r="AE203" s="19">
        <v>6</v>
      </c>
      <c r="AF203" s="19" t="s">
        <v>74</v>
      </c>
      <c r="AG203" s="19" t="s">
        <v>74</v>
      </c>
      <c r="AH203" s="19" t="s">
        <v>74</v>
      </c>
      <c r="AI203" s="19" t="s">
        <v>73</v>
      </c>
      <c r="AJ203" s="19" t="s">
        <v>74</v>
      </c>
      <c r="AK203" s="19" t="s">
        <v>74</v>
      </c>
      <c r="AL203" s="19" t="s">
        <v>75</v>
      </c>
      <c r="AM203" s="19" t="s">
        <v>74</v>
      </c>
      <c r="AN203" s="19" t="s">
        <v>75</v>
      </c>
      <c r="AO203" s="19" t="s">
        <v>2016</v>
      </c>
      <c r="AP203" s="48">
        <v>18325050001</v>
      </c>
    </row>
    <row r="204" s="5" customFormat="1" ht="38" customHeight="1" spans="1:42">
      <c r="A204" s="19">
        <v>197</v>
      </c>
      <c r="B204" s="20" t="s">
        <v>2017</v>
      </c>
      <c r="C204" s="28" t="s">
        <v>78</v>
      </c>
      <c r="D204" s="19" t="s">
        <v>418</v>
      </c>
      <c r="E204" s="21" t="s">
        <v>2018</v>
      </c>
      <c r="F204" s="19" t="s">
        <v>377</v>
      </c>
      <c r="G204" s="19" t="s">
        <v>2019</v>
      </c>
      <c r="H204" s="21" t="s">
        <v>2020</v>
      </c>
      <c r="I204" s="21" t="s">
        <v>2021</v>
      </c>
      <c r="J204" s="21" t="s">
        <v>2018</v>
      </c>
      <c r="K204" s="19" t="s">
        <v>2018</v>
      </c>
      <c r="L204" s="19" t="s">
        <v>551</v>
      </c>
      <c r="M204" s="19" t="s">
        <v>276</v>
      </c>
      <c r="N204" s="19" t="s">
        <v>2022</v>
      </c>
      <c r="O204" s="40" t="s">
        <v>2023</v>
      </c>
      <c r="P204" s="19" t="s">
        <v>2024</v>
      </c>
      <c r="Q204" s="19" t="s">
        <v>1573</v>
      </c>
      <c r="R204" s="19" t="s">
        <v>429</v>
      </c>
      <c r="S204" s="19" t="s">
        <v>143</v>
      </c>
      <c r="T204" s="19" t="s">
        <v>1574</v>
      </c>
      <c r="U204" s="19">
        <v>2021</v>
      </c>
      <c r="V204" s="19" t="s">
        <v>73</v>
      </c>
      <c r="W204" s="19">
        <v>2021.09</v>
      </c>
      <c r="X204" s="19">
        <v>2021.12</v>
      </c>
      <c r="Y204" s="32">
        <f t="shared" si="4"/>
        <v>40</v>
      </c>
      <c r="Z204" s="32">
        <v>40</v>
      </c>
      <c r="AA204" s="32"/>
      <c r="AB204" s="32">
        <v>0</v>
      </c>
      <c r="AC204" s="32">
        <v>0</v>
      </c>
      <c r="AD204" s="19">
        <v>593</v>
      </c>
      <c r="AE204" s="19">
        <v>32</v>
      </c>
      <c r="AF204" s="19" t="s">
        <v>74</v>
      </c>
      <c r="AG204" s="19" t="s">
        <v>74</v>
      </c>
      <c r="AH204" s="19" t="s">
        <v>74</v>
      </c>
      <c r="AI204" s="19" t="s">
        <v>73</v>
      </c>
      <c r="AJ204" s="19" t="s">
        <v>73</v>
      </c>
      <c r="AK204" s="19" t="s">
        <v>74</v>
      </c>
      <c r="AL204" s="19" t="s">
        <v>75</v>
      </c>
      <c r="AM204" s="19" t="s">
        <v>74</v>
      </c>
      <c r="AN204" s="19" t="s">
        <v>75</v>
      </c>
      <c r="AO204" s="19" t="s">
        <v>1575</v>
      </c>
      <c r="AP204" s="48">
        <v>13896800651</v>
      </c>
    </row>
    <row r="205" s="5" customFormat="1" ht="38" customHeight="1" spans="1:42">
      <c r="A205" s="19">
        <v>198</v>
      </c>
      <c r="B205" s="21" t="s">
        <v>2025</v>
      </c>
      <c r="C205" s="19" t="s">
        <v>301</v>
      </c>
      <c r="D205" s="19" t="s">
        <v>302</v>
      </c>
      <c r="E205" s="21" t="s">
        <v>2026</v>
      </c>
      <c r="F205" s="19" t="s">
        <v>59</v>
      </c>
      <c r="G205" s="19" t="s">
        <v>2000</v>
      </c>
      <c r="H205" s="21" t="s">
        <v>2027</v>
      </c>
      <c r="I205" s="21" t="s">
        <v>2028</v>
      </c>
      <c r="J205" s="21" t="s">
        <v>2026</v>
      </c>
      <c r="K205" s="19" t="s">
        <v>2029</v>
      </c>
      <c r="L205" s="19" t="s">
        <v>308</v>
      </c>
      <c r="M205" s="19" t="s">
        <v>65</v>
      </c>
      <c r="N205" s="28" t="s">
        <v>2030</v>
      </c>
      <c r="O205" s="28" t="s">
        <v>2031</v>
      </c>
      <c r="P205" s="19" t="s">
        <v>2032</v>
      </c>
      <c r="Q205" s="19" t="s">
        <v>294</v>
      </c>
      <c r="R205" s="19" t="s">
        <v>1375</v>
      </c>
      <c r="S205" s="19" t="s">
        <v>143</v>
      </c>
      <c r="T205" s="19" t="s">
        <v>1337</v>
      </c>
      <c r="U205" s="19">
        <v>2021</v>
      </c>
      <c r="V205" s="19" t="s">
        <v>73</v>
      </c>
      <c r="W205" s="48" t="s">
        <v>298</v>
      </c>
      <c r="X205" s="19">
        <v>2021.12</v>
      </c>
      <c r="Y205" s="32">
        <f t="shared" si="4"/>
        <v>7</v>
      </c>
      <c r="Z205" s="32">
        <v>7</v>
      </c>
      <c r="AA205" s="32"/>
      <c r="AB205" s="32">
        <v>0</v>
      </c>
      <c r="AC205" s="32">
        <v>0</v>
      </c>
      <c r="AD205" s="19">
        <v>18</v>
      </c>
      <c r="AE205" s="19">
        <v>8</v>
      </c>
      <c r="AF205" s="19" t="s">
        <v>74</v>
      </c>
      <c r="AG205" s="19" t="s">
        <v>74</v>
      </c>
      <c r="AH205" s="19" t="s">
        <v>74</v>
      </c>
      <c r="AI205" s="19" t="s">
        <v>73</v>
      </c>
      <c r="AJ205" s="19" t="s">
        <v>74</v>
      </c>
      <c r="AK205" s="19" t="s">
        <v>74</v>
      </c>
      <c r="AL205" s="19" t="s">
        <v>75</v>
      </c>
      <c r="AM205" s="19" t="s">
        <v>74</v>
      </c>
      <c r="AN205" s="19" t="s">
        <v>75</v>
      </c>
      <c r="AO205" s="19" t="s">
        <v>1377</v>
      </c>
      <c r="AP205" s="48">
        <v>13896588748</v>
      </c>
    </row>
    <row r="206" s="5" customFormat="1" ht="38" customHeight="1" spans="1:42">
      <c r="A206" s="19">
        <v>199</v>
      </c>
      <c r="B206" s="20" t="s">
        <v>2033</v>
      </c>
      <c r="C206" s="28" t="s">
        <v>90</v>
      </c>
      <c r="D206" s="19" t="s">
        <v>2034</v>
      </c>
      <c r="E206" s="21" t="s">
        <v>2035</v>
      </c>
      <c r="F206" s="19" t="s">
        <v>59</v>
      </c>
      <c r="G206" s="19" t="s">
        <v>195</v>
      </c>
      <c r="H206" s="21" t="s">
        <v>2036</v>
      </c>
      <c r="I206" s="21" t="s">
        <v>2037</v>
      </c>
      <c r="J206" s="21" t="s">
        <v>2038</v>
      </c>
      <c r="K206" s="19" t="s">
        <v>2039</v>
      </c>
      <c r="L206" s="19" t="s">
        <v>2040</v>
      </c>
      <c r="M206" s="19" t="s">
        <v>201</v>
      </c>
      <c r="N206" s="19" t="s">
        <v>2041</v>
      </c>
      <c r="O206" s="40"/>
      <c r="P206" s="19" t="s">
        <v>2042</v>
      </c>
      <c r="Q206" s="19"/>
      <c r="R206" s="19" t="s">
        <v>204</v>
      </c>
      <c r="S206" s="19" t="s">
        <v>205</v>
      </c>
      <c r="T206" s="19" t="s">
        <v>205</v>
      </c>
      <c r="U206" s="19">
        <v>2021</v>
      </c>
      <c r="V206" s="19" t="s">
        <v>73</v>
      </c>
      <c r="W206" s="19" t="s">
        <v>2043</v>
      </c>
      <c r="X206" s="19" t="s">
        <v>2044</v>
      </c>
      <c r="Y206" s="32">
        <f t="shared" si="4"/>
        <v>83.27</v>
      </c>
      <c r="Z206" s="32">
        <v>83.27</v>
      </c>
      <c r="AA206" s="32"/>
      <c r="AB206" s="32"/>
      <c r="AC206" s="32"/>
      <c r="AD206" s="19">
        <v>727</v>
      </c>
      <c r="AE206" s="19">
        <v>727</v>
      </c>
      <c r="AF206" s="19" t="s">
        <v>74</v>
      </c>
      <c r="AG206" s="19" t="s">
        <v>74</v>
      </c>
      <c r="AH206" s="19" t="s">
        <v>73</v>
      </c>
      <c r="AI206" s="19" t="s">
        <v>73</v>
      </c>
      <c r="AJ206" s="19" t="s">
        <v>73</v>
      </c>
      <c r="AK206" s="19" t="s">
        <v>74</v>
      </c>
      <c r="AL206" s="19"/>
      <c r="AM206" s="19" t="s">
        <v>74</v>
      </c>
      <c r="AN206" s="19"/>
      <c r="AO206" s="19" t="s">
        <v>192</v>
      </c>
      <c r="AP206" s="48" t="s">
        <v>206</v>
      </c>
    </row>
    <row r="207" s="5" customFormat="1" ht="38" customHeight="1" spans="1:42">
      <c r="A207" s="19">
        <v>200</v>
      </c>
      <c r="B207" s="28" t="s">
        <v>2045</v>
      </c>
      <c r="C207" s="34" t="s">
        <v>78</v>
      </c>
      <c r="D207" s="19" t="s">
        <v>827</v>
      </c>
      <c r="E207" s="19" t="s">
        <v>2046</v>
      </c>
      <c r="F207" s="19" t="s">
        <v>377</v>
      </c>
      <c r="G207" s="19" t="s">
        <v>415</v>
      </c>
      <c r="H207" s="19" t="s">
        <v>2047</v>
      </c>
      <c r="I207" s="19" t="s">
        <v>1232</v>
      </c>
      <c r="J207" s="19" t="s">
        <v>2048</v>
      </c>
      <c r="K207" s="19" t="s">
        <v>2049</v>
      </c>
      <c r="L207" s="19" t="s">
        <v>551</v>
      </c>
      <c r="M207" s="19" t="s">
        <v>276</v>
      </c>
      <c r="N207" s="19" t="s">
        <v>2050</v>
      </c>
      <c r="O207" s="28" t="s">
        <v>165</v>
      </c>
      <c r="P207" s="19" t="s">
        <v>2051</v>
      </c>
      <c r="Q207" s="29" t="s">
        <v>555</v>
      </c>
      <c r="R207" s="29" t="s">
        <v>1248</v>
      </c>
      <c r="S207" s="19" t="s">
        <v>143</v>
      </c>
      <c r="T207" s="19" t="s">
        <v>415</v>
      </c>
      <c r="U207" s="19">
        <v>2021</v>
      </c>
      <c r="V207" s="19" t="s">
        <v>73</v>
      </c>
      <c r="W207" s="19">
        <v>2021.7</v>
      </c>
      <c r="X207" s="19">
        <v>2022.1</v>
      </c>
      <c r="Y207" s="32">
        <f t="shared" si="4"/>
        <v>35</v>
      </c>
      <c r="Z207" s="32">
        <v>30</v>
      </c>
      <c r="AA207" s="32"/>
      <c r="AB207" s="32">
        <v>5</v>
      </c>
      <c r="AC207" s="32"/>
      <c r="AD207" s="19">
        <v>469</v>
      </c>
      <c r="AE207" s="19">
        <v>153</v>
      </c>
      <c r="AF207" s="19" t="s">
        <v>74</v>
      </c>
      <c r="AG207" s="19" t="s">
        <v>74</v>
      </c>
      <c r="AH207" s="19" t="s">
        <v>74</v>
      </c>
      <c r="AI207" s="19" t="s">
        <v>73</v>
      </c>
      <c r="AJ207" s="19" t="s">
        <v>73</v>
      </c>
      <c r="AK207" s="19" t="s">
        <v>74</v>
      </c>
      <c r="AL207" s="19" t="s">
        <v>75</v>
      </c>
      <c r="AM207" s="19" t="s">
        <v>74</v>
      </c>
      <c r="AN207" s="19" t="s">
        <v>75</v>
      </c>
      <c r="AO207" s="19" t="s">
        <v>1249</v>
      </c>
      <c r="AP207" s="19">
        <v>3996898996</v>
      </c>
    </row>
    <row r="208" s="5" customFormat="1" ht="135" spans="1:42">
      <c r="A208" s="19">
        <v>201</v>
      </c>
      <c r="B208" s="28" t="s">
        <v>2052</v>
      </c>
      <c r="C208" s="29" t="s">
        <v>56</v>
      </c>
      <c r="D208" s="19" t="s">
        <v>57</v>
      </c>
      <c r="E208" s="19" t="s">
        <v>2053</v>
      </c>
      <c r="F208" s="19" t="s">
        <v>59</v>
      </c>
      <c r="G208" s="19" t="s">
        <v>2054</v>
      </c>
      <c r="H208" s="19" t="s">
        <v>2055</v>
      </c>
      <c r="I208" s="19" t="s">
        <v>2056</v>
      </c>
      <c r="J208" s="19" t="s">
        <v>2053</v>
      </c>
      <c r="K208" s="19" t="s">
        <v>2057</v>
      </c>
      <c r="L208" s="19" t="s">
        <v>551</v>
      </c>
      <c r="M208" s="19" t="s">
        <v>458</v>
      </c>
      <c r="N208" s="19" t="s">
        <v>2058</v>
      </c>
      <c r="O208" s="28" t="s">
        <v>1571</v>
      </c>
      <c r="P208" s="19" t="s">
        <v>2059</v>
      </c>
      <c r="Q208" s="19" t="s">
        <v>88</v>
      </c>
      <c r="R208" s="19" t="s">
        <v>2060</v>
      </c>
      <c r="S208" s="19" t="s">
        <v>127</v>
      </c>
      <c r="T208" s="19" t="s">
        <v>1562</v>
      </c>
      <c r="U208" s="19">
        <v>2021</v>
      </c>
      <c r="V208" s="19" t="s">
        <v>73</v>
      </c>
      <c r="W208" s="19">
        <v>2021.1</v>
      </c>
      <c r="X208" s="19">
        <v>2021.12</v>
      </c>
      <c r="Y208" s="32">
        <f t="shared" si="4"/>
        <v>720</v>
      </c>
      <c r="Z208" s="32">
        <v>360</v>
      </c>
      <c r="AA208" s="32"/>
      <c r="AB208" s="32">
        <v>360</v>
      </c>
      <c r="AC208" s="32">
        <v>0</v>
      </c>
      <c r="AD208" s="19">
        <v>261</v>
      </c>
      <c r="AE208" s="19">
        <v>5</v>
      </c>
      <c r="AF208" s="19" t="s">
        <v>73</v>
      </c>
      <c r="AG208" s="19" t="s">
        <v>824</v>
      </c>
      <c r="AH208" s="19" t="s">
        <v>74</v>
      </c>
      <c r="AI208" s="19" t="s">
        <v>73</v>
      </c>
      <c r="AJ208" s="19" t="s">
        <v>73</v>
      </c>
      <c r="AK208" s="19" t="s">
        <v>74</v>
      </c>
      <c r="AL208" s="19" t="s">
        <v>75</v>
      </c>
      <c r="AM208" s="19" t="s">
        <v>74</v>
      </c>
      <c r="AN208" s="19" t="s">
        <v>75</v>
      </c>
      <c r="AO208" s="19" t="s">
        <v>2061</v>
      </c>
      <c r="AP208" s="19">
        <v>13594558418</v>
      </c>
    </row>
    <row r="209" s="5" customFormat="1" ht="67.5" spans="1:42">
      <c r="A209" s="19">
        <v>202</v>
      </c>
      <c r="B209" s="28" t="s">
        <v>2062</v>
      </c>
      <c r="C209" s="19" t="s">
        <v>78</v>
      </c>
      <c r="D209" s="19" t="s">
        <v>57</v>
      </c>
      <c r="E209" s="19" t="s">
        <v>2063</v>
      </c>
      <c r="F209" s="19" t="s">
        <v>59</v>
      </c>
      <c r="G209" s="19" t="s">
        <v>1951</v>
      </c>
      <c r="H209" s="19" t="s">
        <v>2064</v>
      </c>
      <c r="I209" s="19" t="s">
        <v>2065</v>
      </c>
      <c r="J209" s="19" t="s">
        <v>2064</v>
      </c>
      <c r="K209" s="19" t="s">
        <v>2066</v>
      </c>
      <c r="L209" s="19" t="s">
        <v>408</v>
      </c>
      <c r="M209" s="19" t="s">
        <v>458</v>
      </c>
      <c r="N209" s="19" t="s">
        <v>994</v>
      </c>
      <c r="O209" s="19" t="s">
        <v>1135</v>
      </c>
      <c r="P209" s="19" t="s">
        <v>648</v>
      </c>
      <c r="Q209" s="19" t="s">
        <v>88</v>
      </c>
      <c r="R209" s="42" t="s">
        <v>462</v>
      </c>
      <c r="S209" s="19" t="s">
        <v>143</v>
      </c>
      <c r="T209" s="19" t="s">
        <v>1926</v>
      </c>
      <c r="U209" s="19">
        <v>2021</v>
      </c>
      <c r="V209" s="19" t="s">
        <v>73</v>
      </c>
      <c r="W209" s="48" t="s">
        <v>298</v>
      </c>
      <c r="X209" s="19">
        <v>2021.12</v>
      </c>
      <c r="Y209" s="32">
        <f t="shared" si="4"/>
        <v>12</v>
      </c>
      <c r="Z209" s="32">
        <v>10</v>
      </c>
      <c r="AA209" s="32"/>
      <c r="AB209" s="32"/>
      <c r="AC209" s="32">
        <v>2</v>
      </c>
      <c r="AD209" s="19">
        <v>400</v>
      </c>
      <c r="AE209" s="19">
        <v>20</v>
      </c>
      <c r="AF209" s="19" t="s">
        <v>74</v>
      </c>
      <c r="AG209" s="19" t="s">
        <v>74</v>
      </c>
      <c r="AH209" s="19" t="s">
        <v>74</v>
      </c>
      <c r="AI209" s="19" t="s">
        <v>73</v>
      </c>
      <c r="AJ209" s="19" t="s">
        <v>73</v>
      </c>
      <c r="AK209" s="19" t="s">
        <v>74</v>
      </c>
      <c r="AL209" s="19" t="s">
        <v>75</v>
      </c>
      <c r="AM209" s="19" t="s">
        <v>74</v>
      </c>
      <c r="AN209" s="19" t="s">
        <v>75</v>
      </c>
      <c r="AO209" s="19" t="s">
        <v>1927</v>
      </c>
      <c r="AP209" s="19">
        <v>13709478008</v>
      </c>
    </row>
    <row r="210" s="5" customFormat="1" ht="189" spans="1:42">
      <c r="A210" s="19">
        <v>203</v>
      </c>
      <c r="B210" s="28" t="s">
        <v>2067</v>
      </c>
      <c r="C210" s="22" t="s">
        <v>78</v>
      </c>
      <c r="D210" s="22" t="s">
        <v>1197</v>
      </c>
      <c r="E210" s="19" t="s">
        <v>2068</v>
      </c>
      <c r="F210" s="19" t="s">
        <v>59</v>
      </c>
      <c r="G210" s="19" t="s">
        <v>841</v>
      </c>
      <c r="H210" s="21" t="s">
        <v>2069</v>
      </c>
      <c r="I210" s="19" t="s">
        <v>2070</v>
      </c>
      <c r="J210" s="19" t="s">
        <v>2071</v>
      </c>
      <c r="K210" s="19" t="s">
        <v>2072</v>
      </c>
      <c r="L210" s="19" t="s">
        <v>308</v>
      </c>
      <c r="M210" s="19" t="s">
        <v>857</v>
      </c>
      <c r="N210" s="19" t="s">
        <v>2073</v>
      </c>
      <c r="O210" s="28" t="s">
        <v>2074</v>
      </c>
      <c r="P210" s="19" t="s">
        <v>2075</v>
      </c>
      <c r="Q210" s="19" t="s">
        <v>294</v>
      </c>
      <c r="R210" s="19" t="s">
        <v>2076</v>
      </c>
      <c r="S210" s="19" t="s">
        <v>143</v>
      </c>
      <c r="T210" s="19" t="s">
        <v>823</v>
      </c>
      <c r="U210" s="19">
        <v>2021</v>
      </c>
      <c r="V210" s="19" t="s">
        <v>73</v>
      </c>
      <c r="W210" s="19">
        <v>2021.7</v>
      </c>
      <c r="X210" s="19">
        <v>2021.12</v>
      </c>
      <c r="Y210" s="32">
        <f t="shared" si="4"/>
        <v>165</v>
      </c>
      <c r="Z210" s="32">
        <v>165</v>
      </c>
      <c r="AA210" s="32"/>
      <c r="AB210" s="32">
        <v>0</v>
      </c>
      <c r="AC210" s="32">
        <v>0</v>
      </c>
      <c r="AD210" s="19">
        <v>1200</v>
      </c>
      <c r="AE210" s="19">
        <v>200</v>
      </c>
      <c r="AF210" s="19" t="s">
        <v>73</v>
      </c>
      <c r="AG210" s="19" t="s">
        <v>74</v>
      </c>
      <c r="AH210" s="19" t="s">
        <v>74</v>
      </c>
      <c r="AI210" s="19" t="s">
        <v>73</v>
      </c>
      <c r="AJ210" s="19" t="s">
        <v>73</v>
      </c>
      <c r="AK210" s="19" t="s">
        <v>74</v>
      </c>
      <c r="AL210" s="19" t="s">
        <v>75</v>
      </c>
      <c r="AM210" s="19" t="s">
        <v>74</v>
      </c>
      <c r="AN210" s="19" t="s">
        <v>75</v>
      </c>
      <c r="AO210" s="19" t="s">
        <v>2077</v>
      </c>
      <c r="AP210" s="19" t="s">
        <v>2078</v>
      </c>
    </row>
    <row r="211" s="5" customFormat="1" ht="38" customHeight="1" spans="1:42">
      <c r="A211" s="19">
        <v>204</v>
      </c>
      <c r="B211" s="19" t="s">
        <v>2079</v>
      </c>
      <c r="C211" s="34" t="s">
        <v>56</v>
      </c>
      <c r="D211" s="39" t="s">
        <v>507</v>
      </c>
      <c r="E211" s="19" t="s">
        <v>2080</v>
      </c>
      <c r="F211" s="19" t="s">
        <v>59</v>
      </c>
      <c r="G211" s="19" t="s">
        <v>2081</v>
      </c>
      <c r="H211" s="19" t="s">
        <v>2082</v>
      </c>
      <c r="I211" s="19" t="s">
        <v>2083</v>
      </c>
      <c r="J211" s="19" t="s">
        <v>2084</v>
      </c>
      <c r="K211" s="19" t="s">
        <v>2085</v>
      </c>
      <c r="L211" s="19" t="s">
        <v>291</v>
      </c>
      <c r="M211" s="19" t="s">
        <v>982</v>
      </c>
      <c r="N211" s="19" t="s">
        <v>573</v>
      </c>
      <c r="O211" s="19" t="s">
        <v>460</v>
      </c>
      <c r="P211" s="19" t="s">
        <v>2086</v>
      </c>
      <c r="Q211" s="29" t="s">
        <v>413</v>
      </c>
      <c r="R211" s="29" t="s">
        <v>462</v>
      </c>
      <c r="S211" s="19" t="s">
        <v>143</v>
      </c>
      <c r="T211" s="19" t="s">
        <v>463</v>
      </c>
      <c r="U211" s="19">
        <v>2021</v>
      </c>
      <c r="V211" s="19" t="s">
        <v>73</v>
      </c>
      <c r="W211" s="19">
        <v>2021.8</v>
      </c>
      <c r="X211" s="19">
        <v>2021.12</v>
      </c>
      <c r="Y211" s="32">
        <f t="shared" si="4"/>
        <v>5</v>
      </c>
      <c r="Z211" s="19">
        <v>5</v>
      </c>
      <c r="AA211" s="19"/>
      <c r="AB211" s="19">
        <v>0</v>
      </c>
      <c r="AC211" s="19">
        <v>0</v>
      </c>
      <c r="AD211" s="19">
        <v>10</v>
      </c>
      <c r="AE211" s="19">
        <v>6</v>
      </c>
      <c r="AF211" s="19" t="s">
        <v>74</v>
      </c>
      <c r="AG211" s="19" t="s">
        <v>74</v>
      </c>
      <c r="AH211" s="19" t="s">
        <v>74</v>
      </c>
      <c r="AI211" s="19" t="s">
        <v>74</v>
      </c>
      <c r="AJ211" s="19" t="s">
        <v>73</v>
      </c>
      <c r="AK211" s="19" t="s">
        <v>74</v>
      </c>
      <c r="AL211" s="19" t="s">
        <v>75</v>
      </c>
      <c r="AM211" s="19" t="s">
        <v>74</v>
      </c>
      <c r="AN211" s="19" t="s">
        <v>75</v>
      </c>
      <c r="AO211" s="19" t="s">
        <v>464</v>
      </c>
      <c r="AP211" s="19">
        <v>18315174345</v>
      </c>
    </row>
    <row r="212" s="5" customFormat="1" ht="38" customHeight="1" spans="1:42">
      <c r="A212" s="19">
        <v>205</v>
      </c>
      <c r="B212" s="19" t="s">
        <v>2087</v>
      </c>
      <c r="C212" s="19" t="s">
        <v>78</v>
      </c>
      <c r="D212" s="19" t="s">
        <v>418</v>
      </c>
      <c r="E212" s="33" t="s">
        <v>2088</v>
      </c>
      <c r="F212" s="34" t="s">
        <v>59</v>
      </c>
      <c r="G212" s="34" t="s">
        <v>2089</v>
      </c>
      <c r="H212" s="33" t="s">
        <v>2090</v>
      </c>
      <c r="I212" s="33" t="s">
        <v>2091</v>
      </c>
      <c r="J212" s="33" t="s">
        <v>2092</v>
      </c>
      <c r="K212" s="43" t="s">
        <v>2093</v>
      </c>
      <c r="L212" s="19" t="s">
        <v>291</v>
      </c>
      <c r="M212" s="19" t="s">
        <v>982</v>
      </c>
      <c r="N212" s="19" t="s">
        <v>994</v>
      </c>
      <c r="O212" s="19" t="s">
        <v>460</v>
      </c>
      <c r="P212" s="19" t="s">
        <v>2094</v>
      </c>
      <c r="Q212" s="19" t="s">
        <v>413</v>
      </c>
      <c r="R212" s="19" t="s">
        <v>462</v>
      </c>
      <c r="S212" s="19" t="s">
        <v>143</v>
      </c>
      <c r="T212" s="34" t="s">
        <v>463</v>
      </c>
      <c r="U212" s="19">
        <v>2021</v>
      </c>
      <c r="V212" s="19" t="s">
        <v>73</v>
      </c>
      <c r="W212" s="28">
        <v>2021.8</v>
      </c>
      <c r="X212" s="28">
        <v>2021.12</v>
      </c>
      <c r="Y212" s="32">
        <f t="shared" si="4"/>
        <v>10</v>
      </c>
      <c r="Z212" s="58">
        <v>10</v>
      </c>
      <c r="AA212" s="58"/>
      <c r="AB212" s="58">
        <v>0</v>
      </c>
      <c r="AC212" s="58">
        <v>0</v>
      </c>
      <c r="AD212" s="19">
        <v>210</v>
      </c>
      <c r="AE212" s="19">
        <v>2</v>
      </c>
      <c r="AF212" s="19" t="s">
        <v>74</v>
      </c>
      <c r="AG212" s="19" t="s">
        <v>74</v>
      </c>
      <c r="AH212" s="19" t="s">
        <v>74</v>
      </c>
      <c r="AI212" s="19" t="s">
        <v>73</v>
      </c>
      <c r="AJ212" s="19" t="s">
        <v>74</v>
      </c>
      <c r="AK212" s="19" t="s">
        <v>74</v>
      </c>
      <c r="AL212" s="19" t="s">
        <v>75</v>
      </c>
      <c r="AM212" s="19" t="s">
        <v>73</v>
      </c>
      <c r="AN212" s="63" t="s">
        <v>2095</v>
      </c>
      <c r="AO212" s="64" t="s">
        <v>464</v>
      </c>
      <c r="AP212" s="19">
        <v>18315174345</v>
      </c>
    </row>
    <row r="213" s="5" customFormat="1" ht="38" customHeight="1" spans="1:42">
      <c r="A213" s="19">
        <v>206</v>
      </c>
      <c r="B213" s="28" t="s">
        <v>2096</v>
      </c>
      <c r="C213" s="28" t="s">
        <v>56</v>
      </c>
      <c r="D213" s="28" t="s">
        <v>507</v>
      </c>
      <c r="E213" s="28" t="s">
        <v>2097</v>
      </c>
      <c r="F213" s="28" t="s">
        <v>59</v>
      </c>
      <c r="G213" s="28" t="s">
        <v>2098</v>
      </c>
      <c r="H213" s="28" t="s">
        <v>1190</v>
      </c>
      <c r="I213" s="28" t="s">
        <v>2099</v>
      </c>
      <c r="J213" s="28" t="s">
        <v>2097</v>
      </c>
      <c r="K213" s="28" t="s">
        <v>2097</v>
      </c>
      <c r="L213" s="28" t="s">
        <v>383</v>
      </c>
      <c r="M213" s="28" t="s">
        <v>446</v>
      </c>
      <c r="N213" s="28" t="s">
        <v>2100</v>
      </c>
      <c r="O213" s="28" t="s">
        <v>1194</v>
      </c>
      <c r="P213" s="28" t="s">
        <v>2101</v>
      </c>
      <c r="Q213" s="28" t="s">
        <v>294</v>
      </c>
      <c r="R213" s="28" t="s">
        <v>449</v>
      </c>
      <c r="S213" s="28" t="s">
        <v>143</v>
      </c>
      <c r="T213" s="28" t="s">
        <v>1177</v>
      </c>
      <c r="U213" s="28">
        <v>2021</v>
      </c>
      <c r="V213" s="28" t="s">
        <v>73</v>
      </c>
      <c r="W213" s="28">
        <v>2021.6</v>
      </c>
      <c r="X213" s="28">
        <v>2022.3</v>
      </c>
      <c r="Y213" s="32">
        <f t="shared" si="4"/>
        <v>60</v>
      </c>
      <c r="Z213" s="28">
        <v>40</v>
      </c>
      <c r="AA213" s="28"/>
      <c r="AB213" s="28">
        <v>0</v>
      </c>
      <c r="AC213" s="28">
        <v>20</v>
      </c>
      <c r="AD213" s="28">
        <v>56</v>
      </c>
      <c r="AE213" s="28">
        <v>5</v>
      </c>
      <c r="AF213" s="28" t="s">
        <v>73</v>
      </c>
      <c r="AG213" s="28" t="s">
        <v>74</v>
      </c>
      <c r="AH213" s="28" t="s">
        <v>74</v>
      </c>
      <c r="AI213" s="28" t="s">
        <v>73</v>
      </c>
      <c r="AJ213" s="19" t="s">
        <v>74</v>
      </c>
      <c r="AK213" s="28" t="s">
        <v>73</v>
      </c>
      <c r="AL213" s="28" t="s">
        <v>2102</v>
      </c>
      <c r="AM213" s="28" t="s">
        <v>73</v>
      </c>
      <c r="AN213" s="28" t="s">
        <v>2103</v>
      </c>
      <c r="AO213" s="28" t="s">
        <v>1179</v>
      </c>
      <c r="AP213" s="19">
        <v>13709478878</v>
      </c>
    </row>
    <row r="214" s="5" customFormat="1" ht="38" customHeight="1" spans="1:42">
      <c r="A214" s="19">
        <v>207</v>
      </c>
      <c r="B214" s="20" t="s">
        <v>2104</v>
      </c>
      <c r="C214" s="19" t="s">
        <v>130</v>
      </c>
      <c r="D214" s="19" t="s">
        <v>230</v>
      </c>
      <c r="E214" s="21" t="s">
        <v>2105</v>
      </c>
      <c r="F214" s="19" t="s">
        <v>59</v>
      </c>
      <c r="G214" s="19" t="s">
        <v>195</v>
      </c>
      <c r="H214" s="21" t="s">
        <v>232</v>
      </c>
      <c r="I214" s="21" t="s">
        <v>2106</v>
      </c>
      <c r="J214" s="21" t="s">
        <v>2107</v>
      </c>
      <c r="K214" s="19" t="s">
        <v>2108</v>
      </c>
      <c r="L214" s="19" t="s">
        <v>236</v>
      </c>
      <c r="M214" s="19" t="s">
        <v>237</v>
      </c>
      <c r="N214" s="19" t="s">
        <v>238</v>
      </c>
      <c r="O214" s="19" t="s">
        <v>2109</v>
      </c>
      <c r="P214" s="19" t="s">
        <v>2110</v>
      </c>
      <c r="Q214" s="19" t="s">
        <v>413</v>
      </c>
      <c r="R214" s="19" t="s">
        <v>126</v>
      </c>
      <c r="S214" s="19" t="s">
        <v>241</v>
      </c>
      <c r="T214" s="19" t="s">
        <v>241</v>
      </c>
      <c r="U214" s="19">
        <v>2021</v>
      </c>
      <c r="V214" s="19" t="s">
        <v>73</v>
      </c>
      <c r="W214" s="19">
        <v>2021.01</v>
      </c>
      <c r="X214" s="19">
        <v>2021.12</v>
      </c>
      <c r="Y214" s="32">
        <f t="shared" si="4"/>
        <v>32.34</v>
      </c>
      <c r="Z214" s="32">
        <v>32.34</v>
      </c>
      <c r="AA214" s="32"/>
      <c r="AB214" s="32"/>
      <c r="AC214" s="32"/>
      <c r="AD214" s="19">
        <v>1617</v>
      </c>
      <c r="AE214" s="19">
        <v>1617</v>
      </c>
      <c r="AF214" s="19" t="s">
        <v>74</v>
      </c>
      <c r="AG214" s="19" t="s">
        <v>74</v>
      </c>
      <c r="AH214" s="19" t="s">
        <v>73</v>
      </c>
      <c r="AI214" s="19" t="s">
        <v>74</v>
      </c>
      <c r="AJ214" s="19" t="s">
        <v>73</v>
      </c>
      <c r="AK214" s="19" t="s">
        <v>74</v>
      </c>
      <c r="AL214" s="19" t="s">
        <v>75</v>
      </c>
      <c r="AM214" s="19" t="s">
        <v>74</v>
      </c>
      <c r="AN214" s="19" t="s">
        <v>75</v>
      </c>
      <c r="AO214" s="19" t="s">
        <v>168</v>
      </c>
      <c r="AP214" s="48">
        <v>15823905505</v>
      </c>
    </row>
    <row r="215" s="5" customFormat="1" ht="54" spans="1:42">
      <c r="A215" s="19">
        <v>208</v>
      </c>
      <c r="B215" s="28" t="s">
        <v>2111</v>
      </c>
      <c r="C215" s="19" t="s">
        <v>78</v>
      </c>
      <c r="D215" s="19" t="s">
        <v>418</v>
      </c>
      <c r="E215" s="19" t="s">
        <v>2112</v>
      </c>
      <c r="F215" s="19" t="s">
        <v>59</v>
      </c>
      <c r="G215" s="19" t="s">
        <v>841</v>
      </c>
      <c r="H215" s="19" t="s">
        <v>2113</v>
      </c>
      <c r="I215" s="19" t="s">
        <v>2114</v>
      </c>
      <c r="J215" s="19" t="s">
        <v>2115</v>
      </c>
      <c r="K215" s="19" t="s">
        <v>2116</v>
      </c>
      <c r="L215" s="19" t="s">
        <v>2117</v>
      </c>
      <c r="M215" s="19" t="s">
        <v>2118</v>
      </c>
      <c r="N215" s="19" t="s">
        <v>2119</v>
      </c>
      <c r="O215" s="19" t="s">
        <v>2120</v>
      </c>
      <c r="P215" s="19" t="s">
        <v>2121</v>
      </c>
      <c r="Q215" s="19" t="s">
        <v>2122</v>
      </c>
      <c r="R215" s="19" t="s">
        <v>2123</v>
      </c>
      <c r="S215" s="19" t="s">
        <v>205</v>
      </c>
      <c r="T215" s="19" t="s">
        <v>823</v>
      </c>
      <c r="U215" s="19">
        <v>2021</v>
      </c>
      <c r="V215" s="19" t="s">
        <v>73</v>
      </c>
      <c r="W215" s="19">
        <v>2021.5</v>
      </c>
      <c r="X215" s="19">
        <v>2021.12</v>
      </c>
      <c r="Y215" s="32">
        <f t="shared" si="4"/>
        <v>20</v>
      </c>
      <c r="Z215" s="32">
        <v>15</v>
      </c>
      <c r="AA215" s="32"/>
      <c r="AB215" s="32">
        <v>0</v>
      </c>
      <c r="AC215" s="32">
        <v>5</v>
      </c>
      <c r="AD215" s="19">
        <v>20</v>
      </c>
      <c r="AE215" s="19">
        <v>6</v>
      </c>
      <c r="AF215" s="19" t="s">
        <v>73</v>
      </c>
      <c r="AG215" s="19" t="s">
        <v>74</v>
      </c>
      <c r="AH215" s="19"/>
      <c r="AI215" s="19" t="s">
        <v>73</v>
      </c>
      <c r="AJ215" s="19" t="s">
        <v>73</v>
      </c>
      <c r="AK215" s="19" t="s">
        <v>74</v>
      </c>
      <c r="AL215" s="19" t="s">
        <v>75</v>
      </c>
      <c r="AM215" s="19" t="s">
        <v>74</v>
      </c>
      <c r="AN215" s="19" t="s">
        <v>75</v>
      </c>
      <c r="AO215" s="19" t="s">
        <v>2124</v>
      </c>
      <c r="AP215" s="19">
        <v>18983583748</v>
      </c>
    </row>
    <row r="216" s="5" customFormat="1" ht="81" spans="1:42">
      <c r="A216" s="19">
        <v>209</v>
      </c>
      <c r="B216" s="28" t="s">
        <v>2125</v>
      </c>
      <c r="C216" s="19" t="s">
        <v>78</v>
      </c>
      <c r="D216" s="19" t="s">
        <v>418</v>
      </c>
      <c r="E216" s="19" t="s">
        <v>2126</v>
      </c>
      <c r="F216" s="19" t="s">
        <v>59</v>
      </c>
      <c r="G216" s="19" t="s">
        <v>713</v>
      </c>
      <c r="H216" s="19" t="s">
        <v>2127</v>
      </c>
      <c r="I216" s="19" t="s">
        <v>2128</v>
      </c>
      <c r="J216" s="19" t="s">
        <v>2126</v>
      </c>
      <c r="K216" s="19" t="s">
        <v>2129</v>
      </c>
      <c r="L216" s="19" t="s">
        <v>348</v>
      </c>
      <c r="M216" s="19" t="s">
        <v>349</v>
      </c>
      <c r="N216" s="19" t="s">
        <v>2130</v>
      </c>
      <c r="O216" s="19" t="s">
        <v>763</v>
      </c>
      <c r="P216" s="19" t="s">
        <v>2131</v>
      </c>
      <c r="Q216" s="19" t="s">
        <v>711</v>
      </c>
      <c r="R216" s="19" t="s">
        <v>399</v>
      </c>
      <c r="S216" s="19" t="s">
        <v>143</v>
      </c>
      <c r="T216" s="19" t="s">
        <v>713</v>
      </c>
      <c r="U216" s="19">
        <v>2021</v>
      </c>
      <c r="V216" s="19" t="s">
        <v>73</v>
      </c>
      <c r="W216" s="19">
        <v>2021.06</v>
      </c>
      <c r="X216" s="19">
        <v>2021.11</v>
      </c>
      <c r="Y216" s="32">
        <f t="shared" si="4"/>
        <v>64</v>
      </c>
      <c r="Z216" s="32">
        <v>64</v>
      </c>
      <c r="AA216" s="32"/>
      <c r="AB216" s="32">
        <v>0</v>
      </c>
      <c r="AC216" s="32">
        <v>0</v>
      </c>
      <c r="AD216" s="19">
        <v>70</v>
      </c>
      <c r="AE216" s="19">
        <v>70</v>
      </c>
      <c r="AF216" s="19" t="s">
        <v>74</v>
      </c>
      <c r="AG216" s="19" t="s">
        <v>74</v>
      </c>
      <c r="AH216" s="19" t="s">
        <v>74</v>
      </c>
      <c r="AI216" s="19" t="s">
        <v>73</v>
      </c>
      <c r="AJ216" s="19" t="s">
        <v>73</v>
      </c>
      <c r="AK216" s="19" t="s">
        <v>74</v>
      </c>
      <c r="AL216" s="19" t="s">
        <v>75</v>
      </c>
      <c r="AM216" s="19" t="s">
        <v>74</v>
      </c>
      <c r="AN216" s="19" t="s">
        <v>75</v>
      </c>
      <c r="AO216" s="19" t="s">
        <v>2132</v>
      </c>
      <c r="AP216" s="19" t="s">
        <v>2133</v>
      </c>
    </row>
    <row r="217" s="5" customFormat="1" ht="148.5" spans="1:42">
      <c r="A217" s="19">
        <v>210</v>
      </c>
      <c r="B217" s="84" t="s">
        <v>2134</v>
      </c>
      <c r="C217" s="19" t="s">
        <v>78</v>
      </c>
      <c r="D217" s="19" t="s">
        <v>418</v>
      </c>
      <c r="E217" s="19" t="s">
        <v>2135</v>
      </c>
      <c r="F217" s="19" t="s">
        <v>59</v>
      </c>
      <c r="G217" s="19" t="s">
        <v>2136</v>
      </c>
      <c r="H217" s="19" t="s">
        <v>2137</v>
      </c>
      <c r="I217" s="19" t="s">
        <v>2138</v>
      </c>
      <c r="J217" s="19" t="s">
        <v>2135</v>
      </c>
      <c r="K217" s="19" t="s">
        <v>2135</v>
      </c>
      <c r="L217" s="19" t="s">
        <v>489</v>
      </c>
      <c r="M217" s="19" t="s">
        <v>276</v>
      </c>
      <c r="N217" s="19" t="s">
        <v>2139</v>
      </c>
      <c r="O217" s="19" t="s">
        <v>2140</v>
      </c>
      <c r="P217" s="19" t="s">
        <v>2141</v>
      </c>
      <c r="Q217" s="19" t="s">
        <v>2142</v>
      </c>
      <c r="R217" s="42" t="s">
        <v>429</v>
      </c>
      <c r="S217" s="19" t="s">
        <v>2143</v>
      </c>
      <c r="T217" s="19" t="s">
        <v>2144</v>
      </c>
      <c r="U217" s="19">
        <v>2021</v>
      </c>
      <c r="V217" s="19" t="s">
        <v>73</v>
      </c>
      <c r="W217" s="19">
        <v>2020.4</v>
      </c>
      <c r="X217" s="19">
        <v>2020.7</v>
      </c>
      <c r="Y217" s="32">
        <f t="shared" si="4"/>
        <v>29.007433</v>
      </c>
      <c r="Z217" s="98">
        <v>29.007433</v>
      </c>
      <c r="AA217" s="19">
        <v>0</v>
      </c>
      <c r="AB217" s="19">
        <v>0</v>
      </c>
      <c r="AC217" s="19">
        <v>0</v>
      </c>
      <c r="AD217" s="19">
        <v>53</v>
      </c>
      <c r="AE217" s="19">
        <v>53</v>
      </c>
      <c r="AF217" s="19" t="s">
        <v>74</v>
      </c>
      <c r="AG217" s="19" t="s">
        <v>74</v>
      </c>
      <c r="AH217" s="19"/>
      <c r="AI217" s="19" t="s">
        <v>73</v>
      </c>
      <c r="AJ217" s="19" t="s">
        <v>73</v>
      </c>
      <c r="AK217" s="19" t="s">
        <v>74</v>
      </c>
      <c r="AL217" s="19"/>
      <c r="AM217" s="19" t="s">
        <v>74</v>
      </c>
      <c r="AN217" s="19"/>
      <c r="AO217" s="19" t="s">
        <v>495</v>
      </c>
      <c r="AP217" s="48" t="s">
        <v>496</v>
      </c>
    </row>
    <row r="218" s="5" customFormat="1" ht="81" spans="1:42">
      <c r="A218" s="19">
        <v>211</v>
      </c>
      <c r="B218" s="84" t="s">
        <v>2145</v>
      </c>
      <c r="C218" s="19" t="s">
        <v>78</v>
      </c>
      <c r="D218" s="19" t="s">
        <v>418</v>
      </c>
      <c r="E218" s="19" t="s">
        <v>2146</v>
      </c>
      <c r="F218" s="19" t="s">
        <v>2147</v>
      </c>
      <c r="G218" s="19" t="s">
        <v>2148</v>
      </c>
      <c r="H218" s="19" t="s">
        <v>2137</v>
      </c>
      <c r="I218" s="19" t="s">
        <v>2138</v>
      </c>
      <c r="J218" s="19" t="s">
        <v>2146</v>
      </c>
      <c r="K218" s="19" t="s">
        <v>2146</v>
      </c>
      <c r="L218" s="19" t="s">
        <v>489</v>
      </c>
      <c r="M218" s="19" t="s">
        <v>276</v>
      </c>
      <c r="N218" s="19" t="s">
        <v>2139</v>
      </c>
      <c r="O218" s="19" t="s">
        <v>2140</v>
      </c>
      <c r="P218" s="19" t="s">
        <v>2149</v>
      </c>
      <c r="Q218" s="19" t="s">
        <v>2142</v>
      </c>
      <c r="R218" s="42" t="s">
        <v>429</v>
      </c>
      <c r="S218" s="19" t="s">
        <v>2143</v>
      </c>
      <c r="T218" s="19" t="s">
        <v>2144</v>
      </c>
      <c r="U218" s="19">
        <v>2021</v>
      </c>
      <c r="V218" s="19" t="s">
        <v>73</v>
      </c>
      <c r="W218" s="19">
        <v>2020.4</v>
      </c>
      <c r="X218" s="19">
        <v>2020.7</v>
      </c>
      <c r="Y218" s="32">
        <f t="shared" si="4"/>
        <v>7</v>
      </c>
      <c r="Z218" s="32">
        <v>7</v>
      </c>
      <c r="AA218" s="19">
        <v>0</v>
      </c>
      <c r="AB218" s="19">
        <v>0</v>
      </c>
      <c r="AC218" s="19">
        <v>0</v>
      </c>
      <c r="AD218" s="19">
        <v>23</v>
      </c>
      <c r="AE218" s="19">
        <v>23</v>
      </c>
      <c r="AF218" s="19" t="s">
        <v>74</v>
      </c>
      <c r="AG218" s="19" t="s">
        <v>74</v>
      </c>
      <c r="AH218" s="19"/>
      <c r="AI218" s="19" t="s">
        <v>73</v>
      </c>
      <c r="AJ218" s="19" t="s">
        <v>73</v>
      </c>
      <c r="AK218" s="19" t="s">
        <v>74</v>
      </c>
      <c r="AL218" s="19"/>
      <c r="AM218" s="19" t="s">
        <v>74</v>
      </c>
      <c r="AN218" s="19"/>
      <c r="AO218" s="19" t="s">
        <v>495</v>
      </c>
      <c r="AP218" s="48" t="s">
        <v>496</v>
      </c>
    </row>
    <row r="219" s="5" customFormat="1" ht="121.5" spans="1:42">
      <c r="A219" s="19">
        <v>212</v>
      </c>
      <c r="B219" s="19" t="s">
        <v>2087</v>
      </c>
      <c r="C219" s="34" t="s">
        <v>78</v>
      </c>
      <c r="D219" s="39" t="s">
        <v>418</v>
      </c>
      <c r="E219" s="21" t="s">
        <v>2150</v>
      </c>
      <c r="F219" s="34" t="s">
        <v>59</v>
      </c>
      <c r="G219" s="34" t="s">
        <v>2089</v>
      </c>
      <c r="H219" s="33" t="s">
        <v>2090</v>
      </c>
      <c r="I219" s="33" t="s">
        <v>2091</v>
      </c>
      <c r="J219" s="33" t="s">
        <v>2092</v>
      </c>
      <c r="K219" s="43" t="s">
        <v>2093</v>
      </c>
      <c r="L219" s="19" t="s">
        <v>291</v>
      </c>
      <c r="M219" s="19" t="s">
        <v>2151</v>
      </c>
      <c r="N219" s="19" t="s">
        <v>994</v>
      </c>
      <c r="O219" s="19" t="s">
        <v>2152</v>
      </c>
      <c r="P219" s="19" t="s">
        <v>2153</v>
      </c>
      <c r="Q219" s="19" t="s">
        <v>413</v>
      </c>
      <c r="R219" s="19" t="s">
        <v>462</v>
      </c>
      <c r="S219" s="34" t="s">
        <v>205</v>
      </c>
      <c r="T219" s="34" t="s">
        <v>463</v>
      </c>
      <c r="U219" s="19">
        <v>2021</v>
      </c>
      <c r="V219" s="19" t="s">
        <v>73</v>
      </c>
      <c r="W219" s="28">
        <v>2021</v>
      </c>
      <c r="X219" s="28">
        <v>2021</v>
      </c>
      <c r="Y219" s="32">
        <f t="shared" si="4"/>
        <v>10</v>
      </c>
      <c r="Z219" s="58">
        <v>10</v>
      </c>
      <c r="AA219" s="58">
        <v>0</v>
      </c>
      <c r="AB219" s="58">
        <v>0</v>
      </c>
      <c r="AC219" s="58">
        <v>0</v>
      </c>
      <c r="AD219" s="19">
        <v>210</v>
      </c>
      <c r="AE219" s="19">
        <v>11</v>
      </c>
      <c r="AF219" s="19" t="s">
        <v>74</v>
      </c>
      <c r="AG219" s="19" t="s">
        <v>74</v>
      </c>
      <c r="AH219" s="19" t="s">
        <v>74</v>
      </c>
      <c r="AI219" s="19" t="s">
        <v>73</v>
      </c>
      <c r="AJ219" s="19" t="s">
        <v>74</v>
      </c>
      <c r="AK219" s="19" t="s">
        <v>74</v>
      </c>
      <c r="AL219" s="19" t="s">
        <v>75</v>
      </c>
      <c r="AM219" s="19" t="s">
        <v>73</v>
      </c>
      <c r="AN219" s="63" t="s">
        <v>2095</v>
      </c>
      <c r="AO219" s="64" t="s">
        <v>464</v>
      </c>
      <c r="AP219" s="19">
        <v>18315174345</v>
      </c>
    </row>
    <row r="220" s="5" customFormat="1" ht="81" spans="1:42">
      <c r="A220" s="19">
        <v>213</v>
      </c>
      <c r="B220" s="84" t="s">
        <v>2154</v>
      </c>
      <c r="C220" s="84" t="s">
        <v>78</v>
      </c>
      <c r="D220" s="19" t="s">
        <v>418</v>
      </c>
      <c r="E220" s="84" t="s">
        <v>2155</v>
      </c>
      <c r="F220" s="19" t="s">
        <v>377</v>
      </c>
      <c r="G220" s="19" t="s">
        <v>2156</v>
      </c>
      <c r="H220" s="19" t="s">
        <v>2157</v>
      </c>
      <c r="I220" s="33" t="s">
        <v>2158</v>
      </c>
      <c r="J220" s="19" t="s">
        <v>2155</v>
      </c>
      <c r="K220" s="19" t="s">
        <v>2159</v>
      </c>
      <c r="L220" s="42" t="s">
        <v>1122</v>
      </c>
      <c r="M220" s="42" t="s">
        <v>744</v>
      </c>
      <c r="N220" s="19" t="s">
        <v>2160</v>
      </c>
      <c r="O220" s="19" t="s">
        <v>2161</v>
      </c>
      <c r="P220" s="19" t="s">
        <v>2162</v>
      </c>
      <c r="Q220" s="19" t="s">
        <v>2163</v>
      </c>
      <c r="R220" s="42">
        <v>1</v>
      </c>
      <c r="S220" s="19" t="s">
        <v>205</v>
      </c>
      <c r="T220" s="19" t="s">
        <v>1430</v>
      </c>
      <c r="U220" s="19">
        <v>2021</v>
      </c>
      <c r="V220" s="19" t="s">
        <v>73</v>
      </c>
      <c r="W220" s="19">
        <v>2021.1</v>
      </c>
      <c r="X220" s="19">
        <v>2021.12</v>
      </c>
      <c r="Y220" s="32">
        <f t="shared" si="4"/>
        <v>170</v>
      </c>
      <c r="Z220" s="19">
        <v>30</v>
      </c>
      <c r="AA220" s="19">
        <v>0</v>
      </c>
      <c r="AB220" s="19">
        <v>0</v>
      </c>
      <c r="AC220" s="19">
        <v>140</v>
      </c>
      <c r="AD220" s="19">
        <v>1063</v>
      </c>
      <c r="AE220" s="19">
        <v>61</v>
      </c>
      <c r="AF220" s="19" t="s">
        <v>74</v>
      </c>
      <c r="AG220" s="19" t="s">
        <v>74</v>
      </c>
      <c r="AH220" s="19" t="s">
        <v>74</v>
      </c>
      <c r="AI220" s="19" t="s">
        <v>73</v>
      </c>
      <c r="AJ220" s="19" t="s">
        <v>74</v>
      </c>
      <c r="AK220" s="19" t="s">
        <v>74</v>
      </c>
      <c r="AL220" s="19" t="s">
        <v>75</v>
      </c>
      <c r="AM220" s="19" t="s">
        <v>74</v>
      </c>
      <c r="AN220" s="19" t="s">
        <v>75</v>
      </c>
      <c r="AO220" s="64" t="s">
        <v>2164</v>
      </c>
      <c r="AP220" s="64">
        <v>15023946878</v>
      </c>
    </row>
    <row r="221" s="5" customFormat="1" ht="54" spans="1:42">
      <c r="A221" s="19">
        <v>214</v>
      </c>
      <c r="B221" s="19" t="s">
        <v>2025</v>
      </c>
      <c r="C221" s="19" t="s">
        <v>301</v>
      </c>
      <c r="D221" s="19" t="s">
        <v>302</v>
      </c>
      <c r="E221" s="21" t="s">
        <v>2165</v>
      </c>
      <c r="F221" s="19" t="s">
        <v>59</v>
      </c>
      <c r="G221" s="19" t="s">
        <v>2000</v>
      </c>
      <c r="H221" s="19" t="s">
        <v>2166</v>
      </c>
      <c r="I221" s="19" t="s">
        <v>2028</v>
      </c>
      <c r="J221" s="21" t="s">
        <v>2165</v>
      </c>
      <c r="K221" s="19" t="s">
        <v>2029</v>
      </c>
      <c r="L221" s="21" t="s">
        <v>308</v>
      </c>
      <c r="M221" s="21" t="s">
        <v>65</v>
      </c>
      <c r="N221" s="21" t="s">
        <v>2167</v>
      </c>
      <c r="O221" s="21" t="s">
        <v>2168</v>
      </c>
      <c r="P221" s="21" t="s">
        <v>2032</v>
      </c>
      <c r="Q221" s="21" t="s">
        <v>294</v>
      </c>
      <c r="R221" s="21" t="s">
        <v>1375</v>
      </c>
      <c r="S221" s="21" t="s">
        <v>205</v>
      </c>
      <c r="T221" s="19" t="s">
        <v>1337</v>
      </c>
      <c r="U221" s="19">
        <v>2021</v>
      </c>
      <c r="V221" s="19" t="s">
        <v>73</v>
      </c>
      <c r="W221" s="19" t="s">
        <v>2169</v>
      </c>
      <c r="X221" s="19" t="s">
        <v>2170</v>
      </c>
      <c r="Y221" s="32">
        <f t="shared" si="4"/>
        <v>7</v>
      </c>
      <c r="Z221" s="19">
        <v>7</v>
      </c>
      <c r="AA221" s="19">
        <v>0</v>
      </c>
      <c r="AB221" s="19">
        <v>0</v>
      </c>
      <c r="AC221" s="19">
        <v>0</v>
      </c>
      <c r="AD221" s="19">
        <v>18</v>
      </c>
      <c r="AE221" s="19">
        <v>8</v>
      </c>
      <c r="AF221" s="19" t="s">
        <v>74</v>
      </c>
      <c r="AG221" s="19" t="s">
        <v>74</v>
      </c>
      <c r="AH221" s="19" t="s">
        <v>74</v>
      </c>
      <c r="AI221" s="19" t="s">
        <v>73</v>
      </c>
      <c r="AJ221" s="19" t="s">
        <v>74</v>
      </c>
      <c r="AK221" s="19" t="s">
        <v>74</v>
      </c>
      <c r="AL221" s="19"/>
      <c r="AM221" s="19" t="s">
        <v>74</v>
      </c>
      <c r="AN221" s="19"/>
      <c r="AO221" s="19" t="s">
        <v>1377</v>
      </c>
      <c r="AP221" s="19">
        <v>13896588748</v>
      </c>
    </row>
    <row r="222" s="5" customFormat="1" ht="54" spans="1:42">
      <c r="A222" s="19">
        <v>215</v>
      </c>
      <c r="B222" s="84" t="s">
        <v>2171</v>
      </c>
      <c r="C222" s="19" t="s">
        <v>181</v>
      </c>
      <c r="D222" s="19" t="s">
        <v>2172</v>
      </c>
      <c r="E222" s="95" t="s">
        <v>2173</v>
      </c>
      <c r="F222" s="19" t="s">
        <v>59</v>
      </c>
      <c r="G222" s="19" t="s">
        <v>171</v>
      </c>
      <c r="H222" s="84" t="s">
        <v>2174</v>
      </c>
      <c r="I222" s="84" t="s">
        <v>2175</v>
      </c>
      <c r="J222" s="19" t="s">
        <v>2176</v>
      </c>
      <c r="K222" s="19" t="s">
        <v>2177</v>
      </c>
      <c r="L222" s="19" t="s">
        <v>2178</v>
      </c>
      <c r="M222" s="19" t="s">
        <v>276</v>
      </c>
      <c r="N222" s="19" t="s">
        <v>2179</v>
      </c>
      <c r="O222" s="19" t="s">
        <v>2180</v>
      </c>
      <c r="P222" s="19" t="s">
        <v>2181</v>
      </c>
      <c r="Q222" s="19" t="s">
        <v>531</v>
      </c>
      <c r="R222" s="19" t="s">
        <v>2182</v>
      </c>
      <c r="S222" s="19" t="s">
        <v>143</v>
      </c>
      <c r="T222" s="19" t="s">
        <v>143</v>
      </c>
      <c r="U222" s="19">
        <v>2021</v>
      </c>
      <c r="V222" s="19" t="s">
        <v>73</v>
      </c>
      <c r="W222" s="19">
        <v>2021.1</v>
      </c>
      <c r="X222" s="19">
        <v>2021.12</v>
      </c>
      <c r="Y222" s="32">
        <f t="shared" si="4"/>
        <v>12.9</v>
      </c>
      <c r="Z222" s="19">
        <v>12.9</v>
      </c>
      <c r="AA222" s="19"/>
      <c r="AB222" s="19"/>
      <c r="AC222" s="19"/>
      <c r="AD222" s="19">
        <v>100</v>
      </c>
      <c r="AE222" s="19">
        <v>20</v>
      </c>
      <c r="AF222" s="19" t="s">
        <v>74</v>
      </c>
      <c r="AG222" s="19" t="s">
        <v>74</v>
      </c>
      <c r="AH222" s="19" t="s">
        <v>74</v>
      </c>
      <c r="AI222" s="19" t="s">
        <v>74</v>
      </c>
      <c r="AJ222" s="19" t="s">
        <v>73</v>
      </c>
      <c r="AK222" s="19" t="s">
        <v>74</v>
      </c>
      <c r="AL222" s="19"/>
      <c r="AM222" s="19" t="s">
        <v>74</v>
      </c>
      <c r="AN222" s="19"/>
      <c r="AO222" s="19" t="s">
        <v>1996</v>
      </c>
      <c r="AP222" s="19">
        <v>13896678468</v>
      </c>
    </row>
    <row r="223" s="5" customFormat="1" ht="40.5" spans="1:42">
      <c r="A223" s="19">
        <v>216</v>
      </c>
      <c r="B223" s="96" t="s">
        <v>2183</v>
      </c>
      <c r="C223" s="19" t="s">
        <v>181</v>
      </c>
      <c r="D223" s="19" t="s">
        <v>182</v>
      </c>
      <c r="E223" s="95" t="s">
        <v>2184</v>
      </c>
      <c r="F223" s="19" t="s">
        <v>59</v>
      </c>
      <c r="G223" s="19" t="s">
        <v>195</v>
      </c>
      <c r="H223" s="84" t="s">
        <v>2185</v>
      </c>
      <c r="I223" s="84" t="s">
        <v>2186</v>
      </c>
      <c r="J223" s="19" t="s">
        <v>2187</v>
      </c>
      <c r="K223" s="19" t="s">
        <v>2188</v>
      </c>
      <c r="L223" s="19" t="s">
        <v>2189</v>
      </c>
      <c r="M223" s="19" t="s">
        <v>201</v>
      </c>
      <c r="N223" s="19" t="s">
        <v>2190</v>
      </c>
      <c r="O223" s="19"/>
      <c r="P223" s="19" t="s">
        <v>2191</v>
      </c>
      <c r="Q223" s="19"/>
      <c r="R223" s="19" t="s">
        <v>204</v>
      </c>
      <c r="S223" s="19" t="s">
        <v>205</v>
      </c>
      <c r="T223" s="19" t="s">
        <v>205</v>
      </c>
      <c r="U223" s="19">
        <v>2021</v>
      </c>
      <c r="V223" s="19" t="s">
        <v>73</v>
      </c>
      <c r="W223" s="19" t="s">
        <v>2192</v>
      </c>
      <c r="X223" s="19" t="s">
        <v>2044</v>
      </c>
      <c r="Y223" s="32">
        <f t="shared" si="4"/>
        <v>52.16</v>
      </c>
      <c r="Z223" s="32">
        <v>52.16</v>
      </c>
      <c r="AA223" s="32"/>
      <c r="AB223" s="32"/>
      <c r="AC223" s="32"/>
      <c r="AD223" s="19">
        <v>1686</v>
      </c>
      <c r="AE223" s="19">
        <v>1686</v>
      </c>
      <c r="AF223" s="19" t="s">
        <v>74</v>
      </c>
      <c r="AG223" s="19" t="s">
        <v>74</v>
      </c>
      <c r="AH223" s="19" t="s">
        <v>73</v>
      </c>
      <c r="AI223" s="19" t="s">
        <v>73</v>
      </c>
      <c r="AJ223" s="19" t="s">
        <v>73</v>
      </c>
      <c r="AK223" s="19" t="s">
        <v>74</v>
      </c>
      <c r="AL223" s="19"/>
      <c r="AM223" s="19" t="s">
        <v>74</v>
      </c>
      <c r="AN223" s="19"/>
      <c r="AO223" s="19" t="s">
        <v>192</v>
      </c>
      <c r="AP223" s="19" t="s">
        <v>206</v>
      </c>
    </row>
    <row r="224" s="5" customFormat="1" ht="67.5" spans="1:42">
      <c r="A224" s="19">
        <v>217</v>
      </c>
      <c r="B224" s="28" t="s">
        <v>2193</v>
      </c>
      <c r="C224" s="19" t="s">
        <v>78</v>
      </c>
      <c r="D224" s="19" t="s">
        <v>418</v>
      </c>
      <c r="E224" s="19" t="s">
        <v>2194</v>
      </c>
      <c r="F224" s="19" t="s">
        <v>59</v>
      </c>
      <c r="G224" s="19" t="s">
        <v>2195</v>
      </c>
      <c r="H224" s="19" t="s">
        <v>2196</v>
      </c>
      <c r="I224" s="19" t="s">
        <v>2197</v>
      </c>
      <c r="J224" s="19" t="s">
        <v>2198</v>
      </c>
      <c r="K224" s="19" t="s">
        <v>2194</v>
      </c>
      <c r="L224" s="19" t="s">
        <v>551</v>
      </c>
      <c r="M224" s="19" t="s">
        <v>276</v>
      </c>
      <c r="N224" s="19" t="s">
        <v>2199</v>
      </c>
      <c r="O224" s="19" t="s">
        <v>2200</v>
      </c>
      <c r="P224" s="19" t="s">
        <v>2201</v>
      </c>
      <c r="Q224" s="19" t="s">
        <v>2202</v>
      </c>
      <c r="R224" s="19" t="s">
        <v>1752</v>
      </c>
      <c r="S224" s="19" t="s">
        <v>143</v>
      </c>
      <c r="T224" s="19" t="s">
        <v>1753</v>
      </c>
      <c r="U224" s="19">
        <v>2021</v>
      </c>
      <c r="V224" s="19" t="s">
        <v>73</v>
      </c>
      <c r="W224" s="19">
        <v>2021</v>
      </c>
      <c r="X224" s="19">
        <v>2021.12</v>
      </c>
      <c r="Y224" s="32">
        <f t="shared" si="4"/>
        <v>28.84</v>
      </c>
      <c r="Z224" s="32">
        <v>28.84</v>
      </c>
      <c r="AA224" s="32">
        <v>0</v>
      </c>
      <c r="AB224" s="32">
        <v>0</v>
      </c>
      <c r="AC224" s="32">
        <v>0</v>
      </c>
      <c r="AD224" s="19">
        <v>71</v>
      </c>
      <c r="AE224" s="19">
        <v>24</v>
      </c>
      <c r="AF224" s="19" t="s">
        <v>74</v>
      </c>
      <c r="AG224" s="19" t="s">
        <v>74</v>
      </c>
      <c r="AH224" s="19" t="s">
        <v>74</v>
      </c>
      <c r="AI224" s="19" t="s">
        <v>73</v>
      </c>
      <c r="AJ224" s="19" t="s">
        <v>73</v>
      </c>
      <c r="AK224" s="19" t="s">
        <v>74</v>
      </c>
      <c r="AL224" s="19" t="s">
        <v>74</v>
      </c>
      <c r="AM224" s="19" t="s">
        <v>74</v>
      </c>
      <c r="AN224" s="19" t="s">
        <v>74</v>
      </c>
      <c r="AO224" s="19" t="s">
        <v>1754</v>
      </c>
      <c r="AP224" s="48">
        <v>13709466604</v>
      </c>
    </row>
    <row r="225" s="5" customFormat="1" ht="67.5" spans="1:42">
      <c r="A225" s="19">
        <v>218</v>
      </c>
      <c r="B225" s="28" t="s">
        <v>2203</v>
      </c>
      <c r="C225" s="19" t="s">
        <v>78</v>
      </c>
      <c r="D225" s="19" t="s">
        <v>418</v>
      </c>
      <c r="E225" s="19" t="s">
        <v>2204</v>
      </c>
      <c r="F225" s="19" t="s">
        <v>377</v>
      </c>
      <c r="G225" s="19" t="s">
        <v>841</v>
      </c>
      <c r="H225" s="19" t="s">
        <v>2205</v>
      </c>
      <c r="I225" s="19" t="s">
        <v>2206</v>
      </c>
      <c r="J225" s="19" t="s">
        <v>2207</v>
      </c>
      <c r="K225" s="19" t="s">
        <v>2208</v>
      </c>
      <c r="L225" s="19" t="s">
        <v>2209</v>
      </c>
      <c r="M225" s="19" t="s">
        <v>2210</v>
      </c>
      <c r="N225" s="19" t="s">
        <v>2211</v>
      </c>
      <c r="O225" s="19" t="s">
        <v>2212</v>
      </c>
      <c r="P225" s="19" t="s">
        <v>2213</v>
      </c>
      <c r="Q225" s="19" t="s">
        <v>2214</v>
      </c>
      <c r="R225" s="19" t="s">
        <v>2215</v>
      </c>
      <c r="S225" s="19" t="s">
        <v>205</v>
      </c>
      <c r="T225" s="19" t="s">
        <v>823</v>
      </c>
      <c r="U225" s="19">
        <v>2021</v>
      </c>
      <c r="V225" s="19"/>
      <c r="W225" s="19">
        <v>2020.1</v>
      </c>
      <c r="X225" s="19">
        <v>2021.8</v>
      </c>
      <c r="Y225" s="32">
        <f t="shared" si="4"/>
        <v>25.452636</v>
      </c>
      <c r="Z225" s="32">
        <v>25.452636</v>
      </c>
      <c r="AA225" s="32">
        <v>0</v>
      </c>
      <c r="AB225" s="32">
        <v>0</v>
      </c>
      <c r="AC225" s="32">
        <v>0</v>
      </c>
      <c r="AD225" s="19">
        <v>15</v>
      </c>
      <c r="AE225" s="19">
        <v>1</v>
      </c>
      <c r="AF225" s="19" t="s">
        <v>74</v>
      </c>
      <c r="AG225" s="19" t="s">
        <v>74</v>
      </c>
      <c r="AH225" s="19" t="s">
        <v>74</v>
      </c>
      <c r="AI225" s="19" t="s">
        <v>73</v>
      </c>
      <c r="AJ225" s="19" t="s">
        <v>73</v>
      </c>
      <c r="AK225" s="19" t="s">
        <v>74</v>
      </c>
      <c r="AL225" s="19"/>
      <c r="AM225" s="19" t="s">
        <v>74</v>
      </c>
      <c r="AN225" s="19"/>
      <c r="AO225" s="19" t="s">
        <v>2216</v>
      </c>
      <c r="AP225" s="19">
        <v>13996774959</v>
      </c>
    </row>
    <row r="226" s="5" customFormat="1" ht="81" spans="1:42">
      <c r="A226" s="19">
        <v>219</v>
      </c>
      <c r="B226" s="19" t="s">
        <v>2217</v>
      </c>
      <c r="C226" s="34" t="s">
        <v>78</v>
      </c>
      <c r="D226" s="19" t="s">
        <v>827</v>
      </c>
      <c r="E226" s="19" t="s">
        <v>2218</v>
      </c>
      <c r="F226" s="19" t="s">
        <v>377</v>
      </c>
      <c r="G226" s="19" t="s">
        <v>2219</v>
      </c>
      <c r="H226" s="19" t="s">
        <v>2220</v>
      </c>
      <c r="I226" s="19" t="s">
        <v>2028</v>
      </c>
      <c r="J226" s="19" t="s">
        <v>2221</v>
      </c>
      <c r="K226" s="19" t="s">
        <v>2222</v>
      </c>
      <c r="L226" s="19" t="s">
        <v>551</v>
      </c>
      <c r="M226" s="19" t="s">
        <v>276</v>
      </c>
      <c r="N226" s="19" t="s">
        <v>2223</v>
      </c>
      <c r="O226" s="19" t="s">
        <v>2224</v>
      </c>
      <c r="P226" s="19" t="s">
        <v>2225</v>
      </c>
      <c r="Q226" s="29" t="s">
        <v>1751</v>
      </c>
      <c r="R226" s="29" t="s">
        <v>1248</v>
      </c>
      <c r="S226" s="29" t="s">
        <v>205</v>
      </c>
      <c r="T226" s="19" t="s">
        <v>415</v>
      </c>
      <c r="U226" s="19">
        <v>2021</v>
      </c>
      <c r="V226" s="19" t="s">
        <v>73</v>
      </c>
      <c r="W226" s="48">
        <v>2021.1</v>
      </c>
      <c r="X226" s="48">
        <v>2021.12</v>
      </c>
      <c r="Y226" s="32">
        <f t="shared" si="4"/>
        <v>86.27</v>
      </c>
      <c r="Z226" s="32">
        <v>12</v>
      </c>
      <c r="AA226" s="32"/>
      <c r="AB226" s="32">
        <v>49.7</v>
      </c>
      <c r="AC226" s="32">
        <v>24.57</v>
      </c>
      <c r="AD226" s="19">
        <v>500</v>
      </c>
      <c r="AE226" s="19">
        <v>162</v>
      </c>
      <c r="AF226" s="19" t="s">
        <v>74</v>
      </c>
      <c r="AG226" s="19" t="s">
        <v>74</v>
      </c>
      <c r="AH226" s="19" t="s">
        <v>74</v>
      </c>
      <c r="AI226" s="19" t="s">
        <v>73</v>
      </c>
      <c r="AJ226" s="19" t="s">
        <v>73</v>
      </c>
      <c r="AK226" s="19" t="s">
        <v>74</v>
      </c>
      <c r="AL226" s="19"/>
      <c r="AM226" s="19" t="s">
        <v>74</v>
      </c>
      <c r="AN226" s="19"/>
      <c r="AO226" s="19" t="s">
        <v>1228</v>
      </c>
      <c r="AP226" s="48" t="s">
        <v>2226</v>
      </c>
    </row>
  </sheetData>
  <autoFilter ref="A7:AQ226">
    <sortState ref="A7:AQ226">
      <sortCondition ref="A7"/>
    </sortState>
    <extLst/>
  </autoFilter>
  <mergeCells count="55">
    <mergeCell ref="A1:C1"/>
    <mergeCell ref="A2:AP2"/>
    <mergeCell ref="J3:R3"/>
    <mergeCell ref="S3:T3"/>
    <mergeCell ref="W3:X3"/>
    <mergeCell ref="Y3:AC3"/>
    <mergeCell ref="AD3:AE3"/>
    <mergeCell ref="AH3:AI3"/>
    <mergeCell ref="AK3:AL3"/>
    <mergeCell ref="AM3:AN3"/>
    <mergeCell ref="K4:N4"/>
    <mergeCell ref="O4:Q4"/>
    <mergeCell ref="Z4:AB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s>
  <dataValidations count="3">
    <dataValidation type="list" allowBlank="1" showInputMessage="1" showErrorMessage="1" sqref="C21 C22 C23 C25 C38 C45 C46 C47 C48 C50 C66 C68 C69 C72 C73 C74 C75 C78 C79 C80 C81 C82 C83 C85 C88 C89 C90 C92 C93 C111 C113 C114 C127 C128 C129 C130 C132 C135 C136 C137 C151 C154 C155 C157 C158 C162 C163 C164 C190 C191 C194 C195 C196 C197 C206 C209 C213 C214 C215 C216 C217 C218 C220 D220 F220 C221 C225 C8:C9 C10:C11 C26:C34 C40:C41 C42:C44 C86:C87 C94:C96 C97:C99 C103:C104 C105:C110 C116:C122 C124:C125 C133:C134 C138:C141 C145:C147 C148:C149 C176:C178 C180:C188 C201:C205">
      <formula1>项目类型</formula1>
    </dataValidation>
    <dataValidation type="list" allowBlank="1" showInputMessage="1" showErrorMessage="1" sqref="D21 D22 D23 D25 D34 D38 D45 D46 D47 D48 D49 D50 D66 D68 D69 D72 D73 D74 D75 D78 D79 D80 D81 D82 D83 D85 D88 D89 D90 D92 D93 D102 D111 D112 D113 D116 D117 D118 D132 D136 D143 D144 D151 D154 D155 D157 D158 D172 D186 D190 D191 D194 D195 D196 D197 D206 D208 D209 D213 D214 D215 D216 D221 D222 D223 D225 D8:D9 D10:D11 D12:D13 D14:D16 D26:D33 D40:D41 D42:D44 D59:D63 D86:D87 D94:D96 D97:D99 D103:D104 D105:D110 D114:D115 D133:D134 D138:D141 D145:D147 D148:D149 D173:D175 D176:D178 D180:D185 D187:D188 D201:D205">
      <formula1>INDIRECT(C8)</formula1>
    </dataValidation>
    <dataValidation type="list" allowBlank="1" showInputMessage="1" showErrorMessage="1" sqref="C54 C63 C101 C102 C112 C131 C172 C173 C174 C175">
      <formula1>#N/A</formula1>
    </dataValidation>
  </dataValidations>
  <printOptions horizontalCentered="1" verticalCentered="1"/>
  <pageMargins left="0.156944444444444" right="0.156944444444444" top="0.590277777777778" bottom="0.550694444444444" header="0.511805555555556" footer="0.511805555555556"/>
  <pageSetup paperSize="8" scale="40"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E6" sqref="E6"/>
    </sheetView>
  </sheetViews>
  <sheetFormatPr defaultColWidth="9" defaultRowHeight="14.25" outlineLevelRow="6"/>
  <cols>
    <col min="1" max="16384" width="9" style="1"/>
  </cols>
  <sheetData>
    <row r="1" ht="28.5" spans="1:14">
      <c r="A1" s="2" t="s">
        <v>4</v>
      </c>
      <c r="B1" s="1" t="s">
        <v>56</v>
      </c>
      <c r="C1" s="1" t="s">
        <v>181</v>
      </c>
      <c r="D1" s="1" t="s">
        <v>2227</v>
      </c>
      <c r="E1" s="1" t="s">
        <v>2228</v>
      </c>
      <c r="F1" s="1" t="s">
        <v>90</v>
      </c>
      <c r="G1" s="1" t="s">
        <v>130</v>
      </c>
      <c r="H1" s="1" t="s">
        <v>268</v>
      </c>
      <c r="I1" s="1" t="s">
        <v>115</v>
      </c>
      <c r="J1" s="1" t="s">
        <v>301</v>
      </c>
      <c r="K1" s="1" t="s">
        <v>2229</v>
      </c>
      <c r="L1" s="1" t="s">
        <v>78</v>
      </c>
      <c r="M1" s="1" t="s">
        <v>2230</v>
      </c>
      <c r="N1" s="1" t="s">
        <v>157</v>
      </c>
    </row>
    <row r="2" ht="57" spans="1:14">
      <c r="A2" s="2" t="s">
        <v>5</v>
      </c>
      <c r="B2" s="1" t="s">
        <v>507</v>
      </c>
      <c r="C2" s="1" t="s">
        <v>2231</v>
      </c>
      <c r="D2" s="1" t="s">
        <v>2232</v>
      </c>
      <c r="E2" s="1" t="s">
        <v>2228</v>
      </c>
      <c r="F2" s="1" t="s">
        <v>2034</v>
      </c>
      <c r="G2" s="1" t="s">
        <v>230</v>
      </c>
      <c r="H2" s="2" t="s">
        <v>268</v>
      </c>
      <c r="I2" s="1" t="s">
        <v>146</v>
      </c>
      <c r="J2" s="1" t="s">
        <v>2233</v>
      </c>
      <c r="K2" s="1" t="s">
        <v>2234</v>
      </c>
      <c r="L2" s="1" t="s">
        <v>418</v>
      </c>
      <c r="M2" s="1" t="s">
        <v>2235</v>
      </c>
      <c r="N2" s="1" t="s">
        <v>157</v>
      </c>
    </row>
    <row r="3" ht="71.25" spans="2:13">
      <c r="B3" s="1" t="s">
        <v>703</v>
      </c>
      <c r="C3" s="1" t="s">
        <v>182</v>
      </c>
      <c r="D3" s="1" t="s">
        <v>2236</v>
      </c>
      <c r="F3" s="1" t="s">
        <v>2237</v>
      </c>
      <c r="G3" s="1" t="s">
        <v>2238</v>
      </c>
      <c r="I3" s="1" t="s">
        <v>2239</v>
      </c>
      <c r="J3" s="1" t="s">
        <v>302</v>
      </c>
      <c r="K3" s="1" t="s">
        <v>2240</v>
      </c>
      <c r="L3" s="1" t="s">
        <v>2241</v>
      </c>
      <c r="M3" s="1" t="s">
        <v>2242</v>
      </c>
    </row>
    <row r="4" ht="57" spans="2:13">
      <c r="B4" s="1" t="s">
        <v>2243</v>
      </c>
      <c r="C4" s="1" t="s">
        <v>208</v>
      </c>
      <c r="F4" s="1" t="s">
        <v>2244</v>
      </c>
      <c r="G4" s="1" t="s">
        <v>243</v>
      </c>
      <c r="I4" s="1" t="s">
        <v>2245</v>
      </c>
      <c r="J4" s="1" t="s">
        <v>2246</v>
      </c>
      <c r="K4" s="1" t="s">
        <v>2247</v>
      </c>
      <c r="L4" s="1" t="s">
        <v>1197</v>
      </c>
      <c r="M4" s="1" t="s">
        <v>2248</v>
      </c>
    </row>
    <row r="5" ht="42.75" spans="2:13">
      <c r="B5" s="1" t="s">
        <v>2249</v>
      </c>
      <c r="C5" s="1" t="s">
        <v>2172</v>
      </c>
      <c r="F5" s="1" t="s">
        <v>91</v>
      </c>
      <c r="G5" s="1" t="s">
        <v>131</v>
      </c>
      <c r="I5" s="1" t="s">
        <v>2250</v>
      </c>
      <c r="K5" s="1" t="s">
        <v>2251</v>
      </c>
      <c r="L5" s="1" t="s">
        <v>2252</v>
      </c>
      <c r="M5" s="1" t="s">
        <v>2253</v>
      </c>
    </row>
    <row r="6" ht="28.5" spans="2:12">
      <c r="B6" s="1" t="s">
        <v>57</v>
      </c>
      <c r="G6" s="1" t="s">
        <v>2254</v>
      </c>
      <c r="I6" s="1" t="s">
        <v>57</v>
      </c>
      <c r="K6" s="1" t="s">
        <v>2255</v>
      </c>
      <c r="L6" s="1" t="s">
        <v>827</v>
      </c>
    </row>
    <row r="7" ht="42.75" spans="7:12">
      <c r="G7" s="1" t="s">
        <v>2256</v>
      </c>
      <c r="L7" s="1" t="s">
        <v>57</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25" outlineLevelRow="1"/>
  <sheetData>
    <row r="1" spans="1:1">
      <c r="A1" t="s">
        <v>2257</v>
      </c>
    </row>
    <row r="2" spans="1:1">
      <c r="A2" t="s">
        <v>2258</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附表1 项目库备案表</vt:lpstr>
      <vt:lpstr>勿删</vt:lpstr>
      <vt:lpstr>备注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zy.ncy</cp:lastModifiedBy>
  <dcterms:created xsi:type="dcterms:W3CDTF">2019-07-15T01:46:00Z</dcterms:created>
  <cp:lastPrinted>2021-06-29T08:16:00Z</cp:lastPrinted>
  <dcterms:modified xsi:type="dcterms:W3CDTF">2022-03-10T07:20:17Z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EC2A143169A94C8EB526E3F9E7C494F0</vt:lpwstr>
  </property>
  <property fmtid="{D5CDD505-2E9C-101B-9397-08002B2CF9AE}" pid="4" name="KSOReadingLayout">
    <vt:bool>true</vt:bool>
  </property>
</Properties>
</file>