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10" windowHeight="12540"/>
  </bookViews>
  <sheets>
    <sheet name="Sheet4" sheetId="2" r:id="rId1"/>
  </sheets>
  <externalReferences>
    <externalReference r:id="rId2"/>
    <externalReference r:id="rId3"/>
    <externalReference r:id="rId4"/>
    <externalReference r:id="rId5"/>
    <externalReference r:id="rId6"/>
  </externalReferences>
  <definedNames>
    <definedName name="_xlnm._FilterDatabase" localSheetId="0" hidden="1">Sheet4!$A$5:$R$89</definedName>
    <definedName name="项目类型">[1]勿删!$B$1:$N$1</definedName>
    <definedName name="_xlnm.Print_Titles" localSheetId="0">Sheet4!$4:$5</definedName>
  </definedNames>
  <calcPr calcId="144525"/>
</workbook>
</file>

<file path=xl/sharedStrings.xml><?xml version="1.0" encoding="utf-8"?>
<sst xmlns="http://schemas.openxmlformats.org/spreadsheetml/2006/main" count="1022" uniqueCount="535">
  <si>
    <t>附件</t>
  </si>
  <si>
    <t>南川区2023年度提前批中央财政衔接推进乡村振兴补助资金项目计划表</t>
  </si>
  <si>
    <t>单位：万元</t>
  </si>
  <si>
    <t>序号</t>
  </si>
  <si>
    <t>项目名称</t>
  </si>
  <si>
    <t>项目类别</t>
  </si>
  <si>
    <t>建设性质</t>
  </si>
  <si>
    <t>实施地点</t>
  </si>
  <si>
    <t>实施年度</t>
  </si>
  <si>
    <t>实施单位</t>
  </si>
  <si>
    <t>建设任务</t>
  </si>
  <si>
    <t>资金规模和筹资方式</t>
  </si>
  <si>
    <t>资金性质</t>
  </si>
  <si>
    <t>受益对象</t>
  </si>
  <si>
    <t>绩效目标</t>
  </si>
  <si>
    <t>群众参与和带贫减贫机制</t>
  </si>
  <si>
    <t>备注</t>
  </si>
  <si>
    <t>主管部门</t>
  </si>
  <si>
    <t>业主单位</t>
  </si>
  <si>
    <r>
      <rPr>
        <sz val="12"/>
        <rFont val="方正黑体_GBK"/>
        <charset val="134"/>
      </rPr>
      <t>小计</t>
    </r>
    <r>
      <rPr>
        <sz val="12"/>
        <rFont val="Times New Roman"/>
        <charset val="134"/>
      </rPr>
      <t>(</t>
    </r>
    <r>
      <rPr>
        <sz val="12"/>
        <rFont val="方正黑体_GBK"/>
        <charset val="134"/>
      </rPr>
      <t>万元）</t>
    </r>
  </si>
  <si>
    <t>财政衔接资金</t>
  </si>
  <si>
    <t>其他资金</t>
  </si>
  <si>
    <t>合计</t>
  </si>
  <si>
    <t>南川区2023年脱贫人口跨省就业支持（第一批）</t>
  </si>
  <si>
    <t>就业</t>
  </si>
  <si>
    <t>改扩建</t>
  </si>
  <si>
    <t>南川区</t>
  </si>
  <si>
    <t>2023年</t>
  </si>
  <si>
    <t>区人力社保局</t>
  </si>
  <si>
    <t>区就业和人才中心</t>
  </si>
  <si>
    <t>对2022-2023年跨省就业的脱贫劳动力，按照“能提供票据的依据票额，不能提供票据的定额补助200元”的标准，给予一次性交通补助。</t>
  </si>
  <si>
    <t>中央资金</t>
  </si>
  <si>
    <t>脱贫户（含监测户）
4000人</t>
  </si>
  <si>
    <t>促进跨省就业脱贫劳动力发展产业和就业增收。</t>
  </si>
  <si>
    <t>4000人参与项目实施，通过资助提升资助对象自我发展能力，促进就业增收。</t>
  </si>
  <si>
    <t>南川区2023年脱贫人口小额信贷贴息资金</t>
  </si>
  <si>
    <t>产业发展</t>
  </si>
  <si>
    <t>新建</t>
  </si>
  <si>
    <t>区乡村振兴局</t>
  </si>
  <si>
    <t>脱贫人口小额贷款贴息补助资金按照银行同期贷款LPR利率按年贴息。</t>
  </si>
  <si>
    <t>脱贫户（含监测户）
1200人</t>
  </si>
  <si>
    <t>通过脱贫人口小额信贷带动脱贫户1200人次发展产业增收，并给予贴息政策支持。</t>
  </si>
  <si>
    <t>带动脱贫人口发展产业1200人次。</t>
  </si>
  <si>
    <t>南川区2023年春季雨露计划职业教育补助</t>
  </si>
  <si>
    <t>巩固三保障成果</t>
  </si>
  <si>
    <t>建卡脱贫户家庭、监测户家庭中接受中、高职教育的子女，2023年春季每人各补助1500元。</t>
  </si>
  <si>
    <t>脱贫户（含监测户）
1150人</t>
  </si>
  <si>
    <t>建卡脱贫户家庭、监测户家庭中接受中、高职教育的子女资助应补尽补。</t>
  </si>
  <si>
    <t>1150人参与项目实施，通过资助提升资助对象自我发展能力，促进就业增收。</t>
  </si>
  <si>
    <t>南川区2023年项目管理费</t>
  </si>
  <si>
    <t>项目管理费</t>
  </si>
  <si>
    <t>按照不超过1%的比例从衔接资金中统筹安排项目管理费，由县级使用。项目管理费主要用于项目前期设计、评审、招标、监理以及验收等与项目管理相关的支出。</t>
  </si>
  <si>
    <t>一般农户3000人，其中脱贫户1000人</t>
  </si>
  <si>
    <t>做好项目管理工作，群众受益。</t>
  </si>
  <si>
    <t>义务监督员120人参与项目实施过程中资金使用的监督，做好项目管理工作，群众受益。</t>
  </si>
  <si>
    <t>南川区2023年度庭院经济项目</t>
  </si>
  <si>
    <t>各乡镇（街道）</t>
  </si>
  <si>
    <t>建设一批种养殖、加工、休闲旅游到户产业。</t>
  </si>
  <si>
    <t>一般农户519户1500人，其中脱贫户380户1000人</t>
  </si>
  <si>
    <t>项目实施后，可带动脱贫户（含监测对象）受益380户1000人，户均增收200元以上。</t>
  </si>
  <si>
    <t>脱贫户300户参与项目实施，带动受益农户519户1500人，其中受益脱贫户（含监测对象）380户1000人。</t>
  </si>
  <si>
    <t>南川区白沙镇2023年饮水工程建设项目</t>
  </si>
  <si>
    <t>乡村建设行动</t>
  </si>
  <si>
    <t>白沙镇</t>
  </si>
  <si>
    <t>（一）分水村5社河坝新建饮水提灌站，安装50管1100m，新建蓄水池10m³，抽水房一处。安装3社瓦房子20管600m。
（二）顺竹村3社夹层沟新建人饮工程54m³，安装32管1300m，25管1500m；顺竹3社车草湾，安装32管500m；顺竹村6社水口岚垭新建人饮工程50m³，安装32管500m，25管2000m,20管500m；顺竹村2社撕立岗安装32管700m，25管400m；顺竹村3社李家坝安装32管1600m；3社茶湾安装25管1700m；4社石龙堂安装20管800m；4社老年口湾上面25管2400m，20管1000m。
（三）红庙村1社青杠榜安装50管140m；1社焦油湾安装25管400m；1社菩萨塆至居民点安装25管500m，1社菩萨塆至黄泥湾安装25管280m。              （四）千里村1社尚家沟新建人饮工程30m³，过滤池2m³，安装32管800m；25管1200m，20管1500m；2社枫香湾安装20管200m；1社小河湾安装25管1200m；1社塘湾安装25管2500m，20管1100m。</t>
  </si>
  <si>
    <t>一般农户309户1147人，其中脱贫户50户160人</t>
  </si>
  <si>
    <t>项目建成后解决群众饮水安全问题309户1147人，一般农户259户987人，脱贫户50户160人。</t>
  </si>
  <si>
    <t>包括20人参与前期项目确定会议、决议，10人参与入库项目的选择，5人参与项目实施中质量和资金使用监督，项目建成后解决群众群众饮水安全问题309户1147人，一般农户 259户987人，脱贫户50户160人。</t>
  </si>
  <si>
    <t>南川区大观镇石桥村2023年饮水工程项目</t>
  </si>
  <si>
    <t>大观镇石桥村</t>
  </si>
  <si>
    <t>大观镇</t>
  </si>
  <si>
    <t>本工程需新安装供水管网15公里，无负压变频增压设备1套（一用一备），砖砌25㎡增压设备管理房1座。</t>
  </si>
  <si>
    <t>一般农户459户1700人，其中脱贫户25户85人</t>
  </si>
  <si>
    <t>石桥村部分村民共计459户1700余人及1000余头牲畜的安全用水问题。</t>
  </si>
  <si>
    <t>石桥村1、2、3、4、6、7、9、10社农业社社长和村民代表参与前期项目确定会议、决定，5人参与入库项目的选择，5人参与项目实施过程中施工质量和资金使用的监管。项目实施后，解决计459户1700余人及1000余头牲畜的安全用水问题。</t>
  </si>
  <si>
    <t>南川区大观镇观溪村2023年响滩子连接公路项目</t>
  </si>
  <si>
    <t>大观镇观溪村</t>
  </si>
  <si>
    <t>新建硬化路面宽4.5米，长500米，C25砼。</t>
  </si>
  <si>
    <t>一般农户127户426人，其中脱贫户10户40人</t>
  </si>
  <si>
    <t>解决127户426余人出行需求，解决农副产品销售难的问题。</t>
  </si>
  <si>
    <t>参加前期项目确定会议、决议，通过项目建设解决群众出行难，解决农副产品销售难的问题，促进群众增收。</t>
  </si>
  <si>
    <t>南川区大观镇金龙村2023年基础设施建设项目</t>
  </si>
  <si>
    <t>大观镇金龙村</t>
  </si>
  <si>
    <t>道路硬化120米、边沟150米、院坝维修400㎡。</t>
  </si>
  <si>
    <t>一般农户 27户90人，其中脱贫户7户18人</t>
  </si>
  <si>
    <t>项目实施解决27户90人出行难的问题。</t>
  </si>
  <si>
    <t>参加前期项目确定会议、决议，通过项目建设解决群众出行难。</t>
  </si>
  <si>
    <t>南川区大观镇中江村2023年回龙湾人居环境整治项目</t>
  </si>
  <si>
    <t>大观镇中江村</t>
  </si>
  <si>
    <t>拆除原建筑物256平方米，铺砖256平方米，建配套附属设施。</t>
  </si>
  <si>
    <t>一般农户55户,181人，其中脱贫户2户6人.</t>
  </si>
  <si>
    <t>改善55户181人居住环境。</t>
  </si>
  <si>
    <t>参加前期项目确定会议、决议，通过项目建设改善群众居住环境。</t>
  </si>
  <si>
    <t>南川区大观镇石桥村2023年红曼乡村旅游有限责任公司基地建设项目</t>
  </si>
  <si>
    <t>1、建设80平方米南川农产品线上线下展示体验中心，购买直播设备1套；2、建设茶艺品鉴及露营平台2个（共160平方米）。</t>
  </si>
  <si>
    <t>一般农户10户人30人，其中脱贫2户5人</t>
  </si>
  <si>
    <t>解决当地村民就业10人，带动30余农户（农业公司或合作社）农产品销售。</t>
  </si>
  <si>
    <t>3名村民代表、社长参加前期项目确定会议、决议，通过项目建设促进农民增收。</t>
  </si>
  <si>
    <t>南川区大观镇中江村2023年重庆浙农农业科技有限公司白茶基地建设项目</t>
  </si>
  <si>
    <t>建设200平方米的生产用房，购买制茶设备，管护设备，管护500亩。</t>
  </si>
  <si>
    <t>一般农户31户70人，其中脱贫户4户7人</t>
  </si>
  <si>
    <t>项目流转群众土地，带动产业发展，解决当地村民就业70余人。</t>
  </si>
  <si>
    <t>4名村民代表、社长参加前期项目确定会议、决议，通过项目建设促进群众增收。</t>
  </si>
  <si>
    <t>南川区大有镇大保村2023年果蔬种植产业路项目</t>
  </si>
  <si>
    <t>大有镇大保村</t>
  </si>
  <si>
    <t>大有镇</t>
  </si>
  <si>
    <t>新开挖硬化贤婆岭至梨树坪产业路长650米，宽4.5米，C25砼，厚度不低于20厘米。</t>
  </si>
  <si>
    <t>一般农户18户45人，其中脱贫户4户10人</t>
  </si>
  <si>
    <t>完善果蔬种植产业基地周边基础设施，推动果蔬种植产业发展，解决5人以上务工就业；带动果蔬产业发展，实现周边农户18户45人（其中脱贫户4户10人）受益。</t>
  </si>
  <si>
    <t>10户参加前期项目确定会议、决议。5人参与项目实施过程中施工质量和资金使用的监管。通过建设项目带动群众务工，实现收入增加，同时也方便群众进行生产生活，带动果蔬产业发展。</t>
  </si>
  <si>
    <t>南川区大有镇大保村2023年蓄水池建设项目</t>
  </si>
  <si>
    <t>新建100立方米的蓄水池、过滤池1口。各类管道2000米、水管配件及安装等。</t>
  </si>
  <si>
    <t>一般农户15户40人，其中脱贫户3户6人</t>
  </si>
  <si>
    <t>改善周边饮水条件，提高群众满意度，项目实施后15户40人受益（其中脱贫户3户6人）。</t>
  </si>
  <si>
    <t>10户参加前期项目确定会议、决议。5人参与项目实施过程中施工质量和资金使用的监管。通过建设项目，带动群众务工，实现收入增加，同时改善周边饮水条件。</t>
  </si>
  <si>
    <t>南川区大有镇水源村2023年蔬菜基地现代化种植项目</t>
  </si>
  <si>
    <t>大有镇水源村</t>
  </si>
  <si>
    <t>1、新开挖3.5米宽产业路1000米，硬化3.5米宽产业路1500米；2、新建硬化1.6米宽产业便道1200米；3、新修200平方米管理用房。</t>
  </si>
  <si>
    <t>一般农户23户64人，其中脱贫户6户15人</t>
  </si>
  <si>
    <t>完善蔬菜种植产业基地周边基础设施，推动蔬菜种植产业发展，解决15人以上务工就业；带动果蔬产业发展，实现周边农户23户64人（其中脱贫户6户15人）受益。</t>
  </si>
  <si>
    <t>10户参加前期项目确定会议、决议。5人参与项目实施过程中施工质量和资金使用的监管。通过建设项目带动群众务工，实现收入增加，同时也方便群众进行生产生活，带动蔬菜产业发展。</t>
  </si>
  <si>
    <t>南川区德隆镇2023年茶树村大树茶管护项目</t>
  </si>
  <si>
    <t>德隆镇茶树村</t>
  </si>
  <si>
    <t>德隆镇</t>
  </si>
  <si>
    <t>购买大树茶成套包装1500套，对200亩大茶树基地进行修剪、除草、施肥管护。</t>
  </si>
  <si>
    <t>一般农户12户46人，其中脱贫户4户13人</t>
  </si>
  <si>
    <t>项目可解决茶树村30户农户就近务工问题（其中脱贫户4户13人）。</t>
  </si>
  <si>
    <t>茶树村民代表参与决议。项目建成后可方解决茶树村2个农业社30余人务工问题。</t>
  </si>
  <si>
    <t>南川区德隆镇陶坪村2023年羊肚菌基地建设项目</t>
  </si>
  <si>
    <t>德隆镇陶坪村</t>
  </si>
  <si>
    <t>在德隆镇陶坪村5社（新屋）新扩建羊肚菌种植基地50亩。</t>
  </si>
  <si>
    <t>一般农户12户30人，其中脱贫户5户20人</t>
  </si>
  <si>
    <t>项目建成后解决2个农业社30余人，(其中脱贫5户20人)就业。</t>
  </si>
  <si>
    <t>陶坪村民代表参与决议。项目建成后可以解决2个农业社30余人，(其中脱贫户5户20人)季节性务工问题。</t>
  </si>
  <si>
    <t>南川区东城街道2023年三秀社区工业大道至烂湾产业路项目</t>
  </si>
  <si>
    <t>东城街道三秀社区</t>
  </si>
  <si>
    <t>东城街道</t>
  </si>
  <si>
    <t>硬化工业大道至烂湾路面500米，宽4.5米。</t>
  </si>
  <si>
    <t>一般农户194户633人，其中脱贫户4户14人</t>
  </si>
  <si>
    <t>项目建成后能改善三秀4组村民194余户633余人其中脱贫户4户14人的出行条件，带动当地产业发展。</t>
  </si>
  <si>
    <t>村民代表30人参与前期项目确定会议，项目建成后能改善三秀4组约194余户633余人其中脱贫户4户14人的出行条件，带动当地集体经济及产业发展。</t>
  </si>
  <si>
    <t>南川区东城街道2023年黄淦村10组人畜饮水池建设项目</t>
  </si>
  <si>
    <t>东城街道黄淦村</t>
  </si>
  <si>
    <t>修建人畜饮水池一口200m³，安装管网13200米。</t>
  </si>
  <si>
    <t>一般农户55户160人，其中脱贫户4户16人</t>
  </si>
  <si>
    <t>项目建成后能解决黄淦7、9、10组村民生活用水质量。</t>
  </si>
  <si>
    <t>村民代表18人参与前期项目确定会议，项目建成后改善黄淦村7、9、10组约55户160人的生活用水质量。其中受益脱贫户4户16人。</t>
  </si>
  <si>
    <t>南川区峰岩乡千丘村2023年基地烘干房建设项目</t>
  </si>
  <si>
    <t>峰岩乡千丘村</t>
  </si>
  <si>
    <t>峰岩乡</t>
  </si>
  <si>
    <t>1、烘干机：10吨环保型水稻小麦高粱玉米烘干机；2、烘烤房建设，含墙体等实施设备。</t>
  </si>
  <si>
    <t>一般农户513户1778人，其中脱贫户36户128人</t>
  </si>
  <si>
    <t>本项目建设推动千丘村特色历史文化观光旅游，提高粮食作物种植，壮大千丘村集体经济产权，提升集体经济收入，涉及全村所有村民受益。</t>
  </si>
  <si>
    <t>20人参与前期项目确定会议，带动全村脱贫户、监测户、低保户、特困等困难群体受益，建成后成为村集体经济产权。</t>
  </si>
  <si>
    <t>南川区峰岩乡峰胜村2023年农产品仓储保鲜链基础设施建设项目</t>
  </si>
  <si>
    <t>峰岩乡峰胜村</t>
  </si>
  <si>
    <t>新建冷藏库100m³。</t>
  </si>
  <si>
    <t>一般农户614户1676人，其中脱贫户87户257人</t>
  </si>
  <si>
    <t>本项目建设有效推动峰胜村晚熟李、九叶花椒、蔬菜等农产品生加工等保鲜冷藏，延长农产品的贮藏周期，同时壮大峰胜村的集体经济产收入，涉及全村所有村民受益。</t>
  </si>
  <si>
    <t>25人参与前期项目确定会议，带动全村脱贫户受益，建成后成为村集体经济产权。</t>
  </si>
  <si>
    <t>南川区峰岩乡风云村2023年风云村组道公路建设项目</t>
  </si>
  <si>
    <t>峰岩乡风云村</t>
  </si>
  <si>
    <t>1.油化4米宽800米。2.安装护栏200米。3.新砌堡坎150m³。</t>
  </si>
  <si>
    <t>一般农户19户54人，其中脱贫户3户10人</t>
  </si>
  <si>
    <t>建成后解决群众出行及推动产业发展，涉及群众19户54人。</t>
  </si>
  <si>
    <t>25人参与前期项目确定会议，带动全村脱贫户受益，建成后解决群众出行及推动产业发展。</t>
  </si>
  <si>
    <t>南川区峰岩乡峰胜村2023年李子基地避雨大棚建设项目</t>
  </si>
  <si>
    <t>李子基地避雨棚建设，立柱间距4米，跨度8米。肩高3米，顶高4米。拱杆间距内空1米。纵拉杆3纵，卡槽2纵，总面积：7504平方米（11亩）。</t>
  </si>
  <si>
    <t>一般农户33户35人，其中脱贫户11户13人</t>
  </si>
  <si>
    <t>加大产出，提升收入，长期固定使用周边群众务工35人,其中脱贫户11户，13人务工，年人均纯收入增加2000元。</t>
  </si>
  <si>
    <t>20人参与前期项目确定会议，带动脱贫户受益，涉及20户107人，其中脱贫户8户21人。李子基地收入的2%作为集体经济联合社股份分红。收入用于全村基础设施建设。</t>
  </si>
  <si>
    <t>南川区福寿镇2023年水稻定制基地高标准建设项目</t>
  </si>
  <si>
    <t>福寿镇</t>
  </si>
  <si>
    <t>完善水稻定制基地周边相关基础设施，维修整治沟带路1200米（其中沟渠新修，沟宽30厘米，高30厘米；硬化道路宽2米，厚20厘米。</t>
  </si>
  <si>
    <t>一般农户40户121人，其中脱贫户2户4人</t>
  </si>
  <si>
    <t>完善水稻定制基地周边基础设施，推动周边水稻定制产业发展，解决5人以上就近务工；带动水稻产业发展，实现周边农户40户121人（其中脱贫户2户4人）收入增加。</t>
  </si>
  <si>
    <t>25人参与前期项目确定会议、决定，25人参与入库项目的选择，5人参与项目实施过程中施工质量和资金使用的监管。通过维修整治沟带路，方便群众种植、收割，减少生产成本，实现收入增加。</t>
  </si>
  <si>
    <t>南川古花镇红光村2023年产业配套建设项目</t>
  </si>
  <si>
    <t>古花镇红光村</t>
  </si>
  <si>
    <t>古花镇</t>
  </si>
  <si>
    <t>1、50亩稻鱼共作基地田埂整治及改造提升；2、河道水沟整治300米；3、古韵桥修复整治1座；4、漫水桥整治1座；5、改建公厕一座；6、改造农用工具房一间；7、道路硬化（油化）及庭院整治10户；8、硬化晒坝140平方米。</t>
  </si>
  <si>
    <t>一般农户20户45人，其中脱贫户3户5人</t>
  </si>
  <si>
    <t>项目实施后带动稻鱼产业发展，可解决10人次临时就业，涉及脱贫户3户5人。</t>
  </si>
  <si>
    <t>脱贫户全程参与项目的实施和监督，带动就地就业，增加脱贫人口收入。</t>
  </si>
  <si>
    <t>南川区金山镇玉泉村2023年人饮管道项目</t>
  </si>
  <si>
    <t>金山镇玉泉村</t>
  </si>
  <si>
    <t>金山镇</t>
  </si>
  <si>
    <t>铺设人饮50管子10000米.32管子2300米。</t>
  </si>
  <si>
    <t>一般农户 215户630人，其中脱贫户15户98人</t>
  </si>
  <si>
    <t>解决本村常驻入口2560人饮水问题，饮水安全更加有保障。</t>
  </si>
  <si>
    <t>10名群众参加前期项目确定会议，决议，保证全村10个农业社饮水更加稳固。</t>
  </si>
  <si>
    <t>南川区金山镇小河坝2023年响水洞至大丘角晚熟李基地建设项目</t>
  </si>
  <si>
    <t>金山镇小河坝社区</t>
  </si>
  <si>
    <t>硬化道路1.7公里，宽4.5米，厚0.2米，路基宽度不少于5.1m，边沟尺寸采用0.4m×0.4m，沟0.2m×0.6m，根据需要设置过水沟及安装涵管，保证农业灌溉，水泥混凝土路面不少于4.5m,厚度不少于20cm,强度不低于25MPpa，单车道路的错车道按每公里不少于3处设置，错车路段路基宽度不小于6.5m，错车道长度不小于20m(其中有效长度不小于10m)，路面结构与主路结构一致。</t>
  </si>
  <si>
    <t>一般农户20户68人，其中脱贫户2户7人</t>
  </si>
  <si>
    <t>增加道路1.7公里，方便群众生活生产出行，减少运输成本，涉及一般农户20户68人，其中脱贫户2户7人。</t>
  </si>
  <si>
    <t>10名群众参加前期项目确定会议，决议，通过项目建设促进乡村旅游发展，助农增收。</t>
  </si>
  <si>
    <t>南川区山金山镇2023年产业配套建设项目</t>
  </si>
  <si>
    <t>围绕乡村产业发展，配套基础设施建设（维修河堤堡坎700立方米，排水沟110米，乡村旅游配套设施），支持产业发展（农用拖拉机、旋耕机、开沟机、除草机各1台，防护网4500米，农药喷洒设备2套）。</t>
  </si>
  <si>
    <t>一般农户90户289人，其中脱贫户7户23人</t>
  </si>
  <si>
    <t>项目实施可带动产业发展，营造文乡村产业旅游氛围。助推产业发展，带动群众增收5000元/人/年。</t>
  </si>
  <si>
    <t>11户脱贫户参加前期项目确定会议，决议，通过项目建设促进乡村旅游发展，助农增收。</t>
  </si>
  <si>
    <t>重庆山吧丘食品有限责任公司2023年就业帮扶车间一次性建设补助项目</t>
  </si>
  <si>
    <t>金山镇院星村</t>
  </si>
  <si>
    <t>增设车间生产加工设备，双层半自动杀菌锅1台，共计资金15万元。</t>
  </si>
  <si>
    <t>一般户34户34人，其中脱贫户12户12人</t>
  </si>
  <si>
    <t>吸纳带动就业人数不低于10人，其中：脱贫户、监测户人数不低于30%。</t>
  </si>
  <si>
    <t>一般户34户34人，脱贫户12户12人参加前期项目确定会议，决议，通过项目建设促进产业发展，助农增收。</t>
  </si>
  <si>
    <t>南川区黎香湖镇东湖村2023年中药材种植示范基地建设项目</t>
  </si>
  <si>
    <t>黎香湖镇东湖村</t>
  </si>
  <si>
    <t>黎香湖镇</t>
  </si>
  <si>
    <t>1、建设粗加工厂房1800立方米；
2、建设中药材晾晒坝500平方米；
3、建设公厕一个20平方米；4、制作基地广告牌一处。5、建设繁育基地20亩，培育中药材种苗100万株。</t>
  </si>
  <si>
    <t>一般农户45户150人，其中脱贫户7户12人</t>
  </si>
  <si>
    <t>项目实施可带动乡村旅游业发展，增加就业岗位7个，带动当地农户和脱贫户参与务工，脱贫户年增加增加收入3000元以上。</t>
  </si>
  <si>
    <t>7户脱贫户参加前期项目确定会议，决议，通过项目建设促进脱贫户增收。</t>
  </si>
  <si>
    <t>南川区黎香湖镇北湖村2023年果园基地建设项目</t>
  </si>
  <si>
    <t>黎香湖镇北湖村</t>
  </si>
  <si>
    <t>1、实施改良土质有机肥50吨；2、建设保护土坎的护坡400立方米；3、建设400米轨道运输车。</t>
  </si>
  <si>
    <t>一般农户20户40人，其中脱贫户5户11人</t>
  </si>
  <si>
    <t>项目实施可带动乡村旅游业发展，增加就业岗位5个，带动当地农户参与务工，脱贫户年增加增加收入2500元以上。</t>
  </si>
  <si>
    <t>5户脱贫户参加前期项目确定会议，决议，通过项目建设促进群众增收。</t>
  </si>
  <si>
    <t>重庆市南川区民主镇2023年榨菜产业发展建设项目</t>
  </si>
  <si>
    <t>民主镇</t>
  </si>
  <si>
    <t>1.购买安装输送机8台、清洗脱盐机1台、压榨脱水机1台、毛刷清洗机1台、喷码机1台及其他生产配套设施设备；2.维修建设厂房、生产车间及腌制池等设施。</t>
  </si>
  <si>
    <t>一般农户 105户213人，其中脱贫户20户36人</t>
  </si>
  <si>
    <t>1.壮大狮子村、朝龙村、白羊村、民主村集体经济，增加每个村集体经济收入1万元以上（其中朝龙村、白羊村为脱贫村)；2.促进榨菜产业发展，提高群众经济收入，受益农户105户213人（其中脱贫户20户36人）。</t>
  </si>
  <si>
    <t>10人参与前期项目确定会议、决议，7人参与入库项目的选择，5人参与项目实施过程中施工质量和资金使用的监督。1.狮子村、朝龙村、白羊村、民主村争取项目资金120万元，主要用于投资榨菜厂生产配套设施设备建设，新购买安装的配套设施设备所有权归4个村集体所有；2.榨菜厂租用该生产设施设备，每年支付相应租金，直接增加狮子村、朝龙村、白羊村、民主村村集体经济收入1万元以上，用于公益事业等；3.榨菜厂采取免费提供种子或事后发放种子补助的方式带动周边农户发展种植青菜头，由榨菜厂直接收购农户种植的青菜头。</t>
  </si>
  <si>
    <t>南川区鸣玉镇2023年谈刚食品加工厂改建项目</t>
  </si>
  <si>
    <t>鸣玉镇金光村</t>
  </si>
  <si>
    <t>鸣玉镇</t>
  </si>
  <si>
    <t>新增菜油加工及配套设备1套、完善厂房基础设施建设。</t>
  </si>
  <si>
    <t>一般农户162户504人，其中脱贫户8户23人</t>
  </si>
  <si>
    <t>新增菜油加工及配套设备一套、完善厂房基础设施建设。完成菜油加工，可带动农户3人就近参与务工，带动村集体经济增收。</t>
  </si>
  <si>
    <t>25人参与前期项目确定会议、决定，25人参与入库项目的选择，5人参与项目实施过程中施工质量和资金使用的监管。解决3人以上就近务工；受益群众金光2社、农户162户504人，（其中脱贫户8户23人）。</t>
  </si>
  <si>
    <t>南川区鸣玉镇2023年“稻香渔歌”乡村振兴示范长廊三期建设项目</t>
  </si>
  <si>
    <t>鸣玉镇中心社区</t>
  </si>
  <si>
    <t>围绕“渔稻共生”产业，完成“稻香渔歌”乡村振兴示范长廊三期建设（河道整治800米、便民公厕1座、便民路2000米、产业路1000米、产业桥1座、旧房整治提升20户），配套完善休闲农业与乡村旅游设施，改造当地农户人居环境，可带动当地产业发展，推进乡村旅游。</t>
  </si>
  <si>
    <t>一般农户 362户1064人，其中脱贫户12户42人</t>
  </si>
  <si>
    <t>完成“稻香渔歌”乡村振兴示范长廊三期建设，围绕“渔稻共生”产业，配套完善休闲农业与乡村旅游设施，改造当地农户人居环境，可带动当地产业发展，推进乡村旅游，带动农户参与务工，实现脱贫户12户42人收入增加。</t>
  </si>
  <si>
    <t>30人参与前期项目确定会议、决定，30人参与入库项目的选择，5人参与项目实施过程中施工质量和资金使用的监管。解决10人以上就近务工；带动乡村旅游，实现脱贫户12户42人收入增加。</t>
  </si>
  <si>
    <t>以工代赈方式实施</t>
  </si>
  <si>
    <t>南川区木凉镇汉场坝村2023年农旅融合“桃溪乐源”建设项目</t>
  </si>
  <si>
    <t>木凉镇汉场坝村</t>
  </si>
  <si>
    <t>木凉镇</t>
  </si>
  <si>
    <t>1.维修整治山坪塘1口；2.桃园管护100亩（包括修剪、施肥、灌溉、除草等）；3.桃园耕作道维修整治300米；4.打机井2口；5.桃园基础设施维修整治；6.农旅融合配套设施建设（包括场地平整、基础设施新建和维护）。</t>
  </si>
  <si>
    <t>一般农户20户20人，其中脱贫人口3户3人。</t>
  </si>
  <si>
    <t>实现本村农户的双重收益，打造乡村旅游精品线路，达到农旅融合目的，拉动区内旅游消费，可实现年均吸引游客4万人次，实现农旅收入200万元。</t>
  </si>
  <si>
    <t>12人参加前期项目确定会议、决议，通过项目建设增加汉场坝村乡村旅游打卡地，有力助推乡村旅游发展。</t>
  </si>
  <si>
    <t>南川区木凉镇玉岩铺村2023年山坪塘整治维修项目</t>
  </si>
  <si>
    <t>木凉镇玉岩铺村</t>
  </si>
  <si>
    <t>维修整治山坪塘2口。</t>
  </si>
  <si>
    <t>一般农户5户5人，其中脱贫人口3户3人。</t>
  </si>
  <si>
    <t>通过项目实施，可解决150亩农田灌溉问题，解决脱贫户3户3人务工，增加务工收入0.2万元/年。</t>
  </si>
  <si>
    <t>12人参加前期项目确定会议、决议，通过项目建设增加脱贫收入，解决玉岩铺村150农田灌溉问题。</t>
  </si>
  <si>
    <t>南川区南城街道半溪河村2023年春洪米业大米恒温冷藏库建设项目</t>
  </si>
  <si>
    <t>南城街道半溪河村</t>
  </si>
  <si>
    <t>南城街道</t>
  </si>
  <si>
    <t>新建大米恒温冷藏库1400立方米。</t>
  </si>
  <si>
    <t>一般农户13人，其中脱贫户4人</t>
  </si>
  <si>
    <t>大米保鲜，提升品质，增加区应急大米保障，同时带动周边群众13人，其中脱贫户4人就业增收，脱贫户每人每年增收2000元以上。</t>
  </si>
  <si>
    <t>5人参与前期项目决定会议，5人参与入库项目的选择，3人参与项目实施中施工质量和资金使用的监督。项目实施后，可保障区应急大米储存量每日200吨，带动13人，其中脱贫户4人就业增收，脱贫户每人每年增收2000元以上。</t>
  </si>
  <si>
    <t>南川区南城街道半溪河村2023年南城茶叶专业合作社包装及机器购置项目</t>
  </si>
  <si>
    <t>购买1.1400套包装礼品盒；2.1台杀青机110型及3台配套机器；3.30台茶叶修枝整形机。</t>
  </si>
  <si>
    <t>一般农户120人，其中脱贫户4人</t>
  </si>
  <si>
    <t>茶叶加工设备升级，带动周边群众120人务工，其中脱贫户4人，脱贫户每人每年增收2000元以上。</t>
  </si>
  <si>
    <t>5人参与前期项目决定会议，5人参与入库项目的选择，3人参与项目实施中施工质量和资金使用的监督。项目实施后，可带动120人，其中脱贫户4人务工增收，脱贫户每人每年增收2000元以上。</t>
  </si>
  <si>
    <t>南川区南城街道半溪河村2023年茂建茶叶基地管护项目</t>
  </si>
  <si>
    <t>600亩茶叶基地2022年冬管施有机肥、除草、抬剪；2023年春管施用化肥、夏季防虫、除草。</t>
  </si>
  <si>
    <t>一般农户20人，其中脱贫户10人</t>
  </si>
  <si>
    <t>把茶叶管好管活，来年茶叶增产增收，带动周边群众20人，其中脱贫户10人务工增收，脱贫户每人每年增收1000元以上。</t>
  </si>
  <si>
    <t>5人参与前期项目决定会议，5人参与入库项目的选择，3人参与项目实施中施工质量和资金使用的监督。项目实施后，可带动20人，其中脱贫户10人务工增收，脱贫户每人每年增收1000元以上。</t>
  </si>
  <si>
    <t>南川区南城街道万隆村2023年白茶基地建设项目</t>
  </si>
  <si>
    <t>南城街道万隆村</t>
  </si>
  <si>
    <t>1、新建蓄水池3口（其中50立方米2口，100立方米1口）；2、300亩白茶基地后续管护。</t>
  </si>
  <si>
    <t>一般农户85人，其中脱贫户10人</t>
  </si>
  <si>
    <t>提高资源利用，壮大万隆村产业项目，带动周边群众85人务工，其中脱贫户10人，脱贫户每人每年增收1200元以上。</t>
  </si>
  <si>
    <t>5人参与前期项目决定会议，5人参与入库项目的选择，3人参与项目实施中施工质量和资金使用的监督。项目实施后，可带动85人，其中脱贫户10人务工增收，脱贫户每人每年增收1200元以上。</t>
  </si>
  <si>
    <t>南川区南城街道官地村2023年果蔬种植产业路建设项目</t>
  </si>
  <si>
    <t>南城街道官地村</t>
  </si>
  <si>
    <t>1.硬化2社、3社产业路长430米，宽3.5米，C25砼，厚度不低于20厘米；2.油化3社产业路长480米，宽不低于4.5米，厚度不低于5厘米。</t>
  </si>
  <si>
    <t>一般农200人，其中脱贫户20人</t>
  </si>
  <si>
    <t>项目实施后，解决群众出行及产业发展，一般农户200人，其中脱贫户20人受益。</t>
  </si>
  <si>
    <t>5人参与前期项目决定会议，5人参与入库项目的选择，3人参与项目实施中施工质量和资金使用的监督。项目实施后，一般农户200人，其中脱贫户20人受益，带动产业发展。</t>
  </si>
  <si>
    <t>南川区南平镇2023年永安村通社公路建设项目</t>
  </si>
  <si>
    <t>南平镇永安村</t>
  </si>
  <si>
    <t>南平镇</t>
  </si>
  <si>
    <t>建设神龙峡烟灯至花果园通社油化公路3千米，宽6.5米。</t>
  </si>
  <si>
    <t>一般农户40户190人，其中脱贫户4户15人</t>
  </si>
  <si>
    <t>项目建成后可解决群众出行难问题，带动当地老百姓发展乡村旅游、振兴乡村经济，带动40户村民增收。</t>
  </si>
  <si>
    <t>8人参与前期项目确定会议、决定,20人参与入库项目的选择,3人参与项目实施过程中施工质量和资金使用的监管。</t>
  </si>
  <si>
    <t>南川区南平镇2023年红山村青梅基地建设项目</t>
  </si>
  <si>
    <t>南平镇红山村</t>
  </si>
  <si>
    <t>1、新建青梅种植基地共计约700亩，每亩按概算60根树苗计算。2、人工按照一人次栽种60根树苗，需700人次。3、肥料（底肥）700亩青梅基地。4、场地平整除草700亩。</t>
  </si>
  <si>
    <t>一般农户65户196人，其中脱贫户14户54人</t>
  </si>
  <si>
    <t>1、就业效益：此项目可解决红山村村民1500余人次就近务工就业，其中脱贫户14户，低保户3户，边缘户1户。
2.旅游效益：带动乡村发展及南川区沿线农业水果类产业发展，逐步形成新的旅游业态，为神龙峡旅游度假区添景。</t>
  </si>
  <si>
    <t>6人参与前期项目确定会议、决定,20人参与入库项目的选择,3人参与项目实施过程中施工质量和资金使用的监管。</t>
  </si>
  <si>
    <t>南川区南平镇2023年永安村腊梅葡萄园基地建设项目</t>
  </si>
  <si>
    <t>改建葡萄园联栋大棚15亩。</t>
  </si>
  <si>
    <t>一般农户58户235人，其中脱贫户3户12人</t>
  </si>
  <si>
    <t>1、项目建成后可解决永安村及本镇村民就近务工就业，其中长期务工人员12人，临时务工人员200余人次，年增加收入100000元以上,带动当地村民致富增收。2、流转3户脱贫户5.08亩土地，增加流转金收入1000元/亩 •年。</t>
  </si>
  <si>
    <t>南川区楠竹山镇2023年锅厂村大路湾山坪塘整治改扩建工程项目</t>
  </si>
  <si>
    <t>楠竹山镇锅厂村</t>
  </si>
  <si>
    <t>楠竹山镇</t>
  </si>
  <si>
    <t>新建砼面板约710㎡、坝脚砼防渗墙142m³，上游坝右岸浆砌块石挡墙70m³、砼防渗墙16m³、坝右边砼嵌岩7m³，放水卧管36m，溢洪道修复15m、坝顶安全栏杆94m、库周人行步道50m。</t>
  </si>
  <si>
    <t>一般农户60户200人，其中脱贫户3户14人</t>
  </si>
  <si>
    <t>项目实施，可改善区域内60户200人饮水问题、满足700多亩农田灌溉。</t>
  </si>
  <si>
    <t>通过村民代表大会选定项目，并从群众中推选质检小组3-5名群众全程监督项目建设，项目建成后重点满足区域内群众饮水、良田灌溉，受益农户60户200人。</t>
  </si>
  <si>
    <t>南川区楠竹山镇2023年羊肚菌基地建设项目</t>
  </si>
  <si>
    <t>楠竹山镇隆兴村</t>
  </si>
  <si>
    <t>1、羊肚菌菌种加工场地改扩建，扩建遮雨棚150平方米；
2、现有菌种加工场地地面水泥硬化抛光180平方米；
3、购置菌种培养人工气候箱、小型杀菌锅、显微镜；
4、新建烘干房一套；
5、微型货车1台。</t>
  </si>
  <si>
    <t>一般农户50户150人，其中脱贫户4户14人</t>
  </si>
  <si>
    <t>进一步做大做强羊肚菌种植基地，带动群众务工、土地流转增收50余户，总受益人口150余人。</t>
  </si>
  <si>
    <t>通过村民代表大会选定项目，并从群众中推选质检小组3-5名群众全程监督项目建设，带动群众务工、土地流转受益50余户，150余人。</t>
  </si>
  <si>
    <t>南川区楠竹山镇2023年显龙村通村公路建设项目</t>
  </si>
  <si>
    <t>楠竹山镇显龙村</t>
  </si>
  <si>
    <t>硬化宽4.5米通村公路约3.5千米。路面结构形式：20厘米厚C25混凝土路面。</t>
  </si>
  <si>
    <t>一般农户 245户1050人，其中脱贫户25户103人</t>
  </si>
  <si>
    <t>项目实施后完善显龙村交通网，彻底解决显龙村245户1050人出行问题，其中脱贫户25户103人。</t>
  </si>
  <si>
    <t>通过村民代表大会选定项目，并从群众中推选质检小组和理财小组成员各3-5名群众全程监督项目建设，项目建成后解决全村200余户人出行问题。</t>
  </si>
  <si>
    <t>南川区骑龙镇柏林村2023年通组公路硬化项目</t>
  </si>
  <si>
    <t>骑龙镇柏林村</t>
  </si>
  <si>
    <t>骑龙镇</t>
  </si>
  <si>
    <t>C25砼硬化道路0.2公里，宽4.5米，厚0.2米。边沟180米，新开挖土方300立方。</t>
  </si>
  <si>
    <t>一般农户10户45人，其中低保户1户4人</t>
  </si>
  <si>
    <t>该项目建成后，解决群众出行难、耕作物资运输难，极大改善农民的生产生活环境，受益群众10户45人，其中低保户1户4人。</t>
  </si>
  <si>
    <t>柏林村支两委及村民代表15人参加前期项目确定会议，15人参与了入库项目的选择，会议决定15人参与项目实施过程中施工质量和资金使用的监督。项目实施后可解决群众出行难问题，并带动产业发展。同时动员脱贫群众参与项目实施并获得劳务收入，受益群众10户45人，其中低保户1户4人。</t>
  </si>
  <si>
    <t>南川区骑龙镇柏林村2023年柑橘园配套灌溉设施建设</t>
  </si>
  <si>
    <t>柏林村300余亩柑橘园配套灌溉设施，包括购置泵房系统，抽水机，铺设送水管10km、滴灌带若干。</t>
  </si>
  <si>
    <t>一般农户89户273人，其中脱贫户3户8人</t>
  </si>
  <si>
    <t>项目建成后，保树保苗，提高种植产量，预计提高年产值20%，壮大柏林村集体经济，促进增值增收。受益普通群众89户273人，其中脱贫户3户8人。</t>
  </si>
  <si>
    <t>柏林村支两委及村民代表15人参加前期项目确定会议，15人参与了入库项目的选择，会议决定15人参与项目实施过程中施工质量和资金使用的监督。项目建成后，保树保苗，提高种植产量，预计提高年产值20%，可以解决20-30个村民务工（有劳动力脱贫户优先解决），年收入8000元左右，带动当地100户村民增收致富。受益普通群众89户273人，其中脱贫户3户8人。</t>
  </si>
  <si>
    <t>南川区乾丰镇农化村2023年茶叶产业配套设施项目</t>
  </si>
  <si>
    <t>乾丰镇农化村</t>
  </si>
  <si>
    <t>乾丰镇</t>
  </si>
  <si>
    <t>在农化茶园修建产业路长1000米，宽1.5米，厚0.2米。</t>
  </si>
  <si>
    <t>一般农户525户1428人，其中脱贫户54户155人</t>
  </si>
  <si>
    <t>项目实施后可解决农化村525户1428人（脱贫户54户155人）出行及产业发展，带动群众增收。</t>
  </si>
  <si>
    <t>通过村民大会或村民代表大会选定项目，32人参与前期项目确定会议、决议，14人参与入库项目的选择，5人参与项目实施过程中施工质量和资金使用的监督，为脱贫户提供就业岗位1个，增加收入300元/人/年。</t>
  </si>
  <si>
    <t>南川区乾丰镇农化村、九台村2023年道路硬化项目</t>
  </si>
  <si>
    <t>硬化农化村1组朝阳湾至集镇场口2.7公里，宽4.5米，厚0.2米。</t>
  </si>
  <si>
    <t>一般农户679户1960人，其中脱贫户76户134人</t>
  </si>
  <si>
    <t>项目实施后，可完善基础设施，涉及九台村、农化村679户1960(脱贫户76户134人）人受益，方便群众出行。</t>
  </si>
  <si>
    <t>通过村民大会或村民代表大会选定项目，35人参与前期项目确定会议、决议，14人参与入库项目的选择，5人参与项目实施过程中施工质量和资金使用的监督，为脱贫户提供就业岗位1个300元/人/年。</t>
  </si>
  <si>
    <t>南川区乾丰镇顺丰村2023年茶叶产业项目</t>
  </si>
  <si>
    <t>乾丰镇顺丰村</t>
  </si>
  <si>
    <t>1.茶园管护150亩。
2.设计制作产品销售包装盒6000个（套），50.00元/个（套）。</t>
  </si>
  <si>
    <t>一般农户115户363人，其中脱贫户41户118人</t>
  </si>
  <si>
    <t>1.聘请当地农民为公司员工。
2.项目区农民工常年务工。
3.增加聘请农民工工资10%，增加农民工务工收入（采摘茶叶均价高于市场价1.0元）。
4.为固定农民工购买“五险”，每年夏季发放不低于200元的清凉饮料补助和年终绩效考核奖励，原则上考核奖励资金不低于员工一个月平均工资。</t>
  </si>
  <si>
    <t>通过村民大会或村民代表大会选定项目，32人参与前期项目确定会议、决议，14人参与入库项目的选择，5人参与项目实施过程中施工质量和资金使用的监督，为脱贫户提供就业岗位，增加收入300元/人/年。</t>
  </si>
  <si>
    <t>南川区庆元镇玉龙村2023年茶叶基地管护项目</t>
  </si>
  <si>
    <t>庆元镇玉龙村</t>
  </si>
  <si>
    <t>庆元镇</t>
  </si>
  <si>
    <t>玉龙村1社、7社共300亩茶叶基地包括有机肥及复合肥施肥，除草，茶树修剪等管护。</t>
  </si>
  <si>
    <t>一般农户15户100人,脱贫户5户7人</t>
  </si>
  <si>
    <t>加大产出，提升收入，长期固定使用周边群众务工15人,其中脱贫户5户，7人务工，年人均纯收入增加1600元。</t>
  </si>
  <si>
    <t>20人参与前期项目确定会议，带动脱贫户受益，涉及20户107人，其中脱贫户5户7人。茶叶基地收入的2%作为集体经济联合社股份分红。收入用于全村基础设施建设。</t>
  </si>
  <si>
    <t>南川区庆元镇龙溪村、汇龙村2023年入户公路硬化项目</t>
  </si>
  <si>
    <t>硬化龙溪村、汇龙村112户农户入户路2.4公里长，3.5米宽，0.15米厚；C20混凝土浇筑</t>
  </si>
  <si>
    <t>一般农户88户300人，脱贫户24户82人</t>
  </si>
  <si>
    <t>提升基础设施承载能力，解决汇龙村及龙溪村112户382名群众出行难和农业产业发展问题。</t>
  </si>
  <si>
    <t>24人参与前期项目确定会议，带动脱贫户受益，涉及112户382人，其中脱贫户24户82人。</t>
  </si>
  <si>
    <t>南川区庆元镇龙溪村2023年蔬菜基地配套设施建设项目</t>
  </si>
  <si>
    <t>庆元镇龙溪村</t>
  </si>
  <si>
    <t>安装龙溪村蔬菜基地延伸供水管道φ160PE热合管4100米，修建1座4m³沉砂池，1座9m³蓄水池及拦渣检修设施。</t>
  </si>
  <si>
    <t>一般农户31户120人，脱贫户9户12人</t>
  </si>
  <si>
    <t>加大蔬菜基地产出，提升年收益至52万元，长期固定使用周边群众务工31人，其中脱贫户12人。</t>
  </si>
  <si>
    <t>22人参与前期项目确定会议，带动脱贫户受益，涉及40户132人，其中脱贫户9户12人。</t>
  </si>
  <si>
    <t>南川区三泉镇2023年重庆沙景山茶业智慧茶园项目</t>
  </si>
  <si>
    <t>三泉镇</t>
  </si>
  <si>
    <t>智慧茶园，建设项目茶园物联网系统1套，茶园实时气象监测设备1套，茶园监控设备30套。</t>
  </si>
  <si>
    <t>一般农户147户556人，其中脱贫户11户36人</t>
  </si>
  <si>
    <t>建设完成后，引进科技人才及专家，达到科技成果落地。智慧茶园可防可控灾情，达到智能化农业。项目带动25户固定务工（其中脱贫户5户），务工收入47万元，户均收入1.8万元，土地流转费10万元。</t>
  </si>
  <si>
    <t>10人参与了前期项目入库申报工作，项目带动25户固定务工（其中脱贫户5户），务工收入47万元，户均收入1.8万元，土地流转费10万元。</t>
  </si>
  <si>
    <t>南川区三泉镇2023年千亩晚熟李配套设施建设项目</t>
  </si>
  <si>
    <t>三泉镇风吹村</t>
  </si>
  <si>
    <t>新建长230米、宽3.5米、厚度20厘米，c25混凝土产业路；打人饮横井一口；新建长3000米，宽1.2米采摘道；新建灌溉水池3个；新建管理房140平方米；新建生态泊车位850平方米。</t>
  </si>
  <si>
    <t>一般农户105户352人，其中脱贫户18户41人</t>
  </si>
  <si>
    <t>基础设施完善后，年产晚熟李50万斤，接待农业观光旅游年5000人次以上，带动周边脱贫户18户41人群众产业增收。</t>
  </si>
  <si>
    <t>召开了受益农户大会，15人参与了前期项目入库申报工作，工程完工后，带动风吹村种植产业发展。</t>
  </si>
  <si>
    <t>南川区山王坪镇龙泉村2023年1.7.8社产业路建设项目</t>
  </si>
  <si>
    <t>山王坪镇龙泉村</t>
  </si>
  <si>
    <t>山王坪镇</t>
  </si>
  <si>
    <t>硬化龙泉村1.7.8社产业路3.5公里（宽3米、厚0.18米)及边沟等附属设施。</t>
  </si>
  <si>
    <t>一般农户23户72人，其中脱贫户3户10人</t>
  </si>
  <si>
    <t>项目实施可改善23户72人出行条件，带动全村产业发展。</t>
  </si>
  <si>
    <t>3户脱贫户参加前期项目确定会议、决议，通过项目建设可改善群众出行条件。</t>
  </si>
  <si>
    <t>南川区山王坪镇庙坝村2023年中坝大树茶种植基地</t>
  </si>
  <si>
    <t>山王坪镇庙坝村</t>
  </si>
  <si>
    <t>新发展大树茶100亩。</t>
  </si>
  <si>
    <t>一般农户8户34人，其中脱贫户2户7人</t>
  </si>
  <si>
    <t>项目实施可示范带动庙坝村8户34人（其中脱贫户2户7人）发展大树茶增收，促进庙坝村产业和乡村旅游发展。</t>
  </si>
  <si>
    <t>2户脱贫户参加前期项目确定会议、决议，通过项目建设促进群众增收。</t>
  </si>
  <si>
    <t>南川区石墙镇2023年楼岭村综合养殖项目</t>
  </si>
  <si>
    <t>石墙镇楼岭村</t>
  </si>
  <si>
    <t>石墙镇</t>
  </si>
  <si>
    <t>1.修建养牛场配套附属设施200平方米，2.引购西门塔尔种头24头，3.购买多功能铡草2台，4.购买饲料搅拌机一套，5.购买饲料26吨。</t>
  </si>
  <si>
    <t>受益农户16户36人，其中脱贫户4户10人</t>
  </si>
  <si>
    <t>项目可进一步拓展巾帼“渝大嫂”项目的带贫益贫作用，带动群众12人务工，其中脱贫户4人，带动周边群众发展养殖产业4户12人。</t>
  </si>
  <si>
    <t>10人参与前期项目确定会议、决议，10人参与入库项目的选择，3人参与项目实施过程中施工质量和资金使用的监督。受益群众16户36人，其中脱贫户4户10人。</t>
  </si>
  <si>
    <t>南川区石溪镇翠丰村2023年山坪塘整治项目</t>
  </si>
  <si>
    <t>石溪镇翠丰村</t>
  </si>
  <si>
    <t>石溪镇</t>
  </si>
  <si>
    <t>维修整治马颈子、洗铧塆、杉树扁、大岩头、斑家沟、土地垭口等6口山坪塘。</t>
  </si>
  <si>
    <t>一般农户165户510人，其中脱贫户12户40人</t>
  </si>
  <si>
    <t>解决翠丰村1、2、4、5社的人畜饮水和灌溉，受益人口550余人，其中脱贫及监测人口40人。</t>
  </si>
  <si>
    <t>通过村民大会或村民代表大会选定项目，从群众中推出质检小组3-5人各群众全程监督项目建设项目建成后将解决550余人饮水工程，脱贫及监测人口40人。</t>
  </si>
  <si>
    <t>南川区石溪镇翠丰村2023年两天湾山坪塘整治项目</t>
  </si>
  <si>
    <t>1.山坪塘迎水面止水墙,基础采用100＃砼防渗,长52米,高4.5米,厚0.6米,2.山坪塘迎水面上游左右岸防渗护墙,100#砼砌块石,左右各长80米,高3.5米,厚0.6米,3.山坪塘尾部防防渗护墙(双面),100#砼砌块石,长55米,高3.5米,厚0.6米,4.涵卧管,长25米,采用100#砼,5.塘底清淤,3000立方</t>
  </si>
  <si>
    <t>一般农户120户392人，其中脱贫户9户28人</t>
  </si>
  <si>
    <t>解决300多人生产生活用水或200多亩田土灌溉,120余户牲畜用水。</t>
  </si>
  <si>
    <t>通过村民大会或村民代表大会选定项目，并从群众中推选质检小组和理财小组成员各3-5名群众全程监督项目建设，项目建成后解决300多人生产生活用水或200多亩田土灌溉,120余户牲畜用水，保障了出行公路路基安全。</t>
  </si>
  <si>
    <t>南川区石溪镇盐井村2023年清泉石上流产业配套项目</t>
  </si>
  <si>
    <t>石溪镇盐井村</t>
  </si>
  <si>
    <t>围绕梯田稻米产业发展，配套完善1.8公里河道整治，新建公共厕所1座，沿线建设安装垃圾箱、座椅等公共服务设施。</t>
  </si>
  <si>
    <t>一般农户115户370人，脱贫户10户30人</t>
  </si>
  <si>
    <t>打造旅游项目，发展乡村旅游，受益人口400余人（其中脱贫和监测户30人，实现旅游增收500-2000元/户.年。</t>
  </si>
  <si>
    <t>通过村民大会或村民代表大会选定项目，并从群众中推选质检小组和理财小组成员各3-5名群众全程监督项目建设，项目建成后将发展特色旅游，受益人口400余人，其中：脱贫人口30人。</t>
  </si>
  <si>
    <t>南川区石溪镇2023年大米加工建设项目</t>
  </si>
  <si>
    <t>石溪镇卫星社区</t>
  </si>
  <si>
    <t>发展优质稻基地，打造南川大米优质品牌，建设日产10吨大米加工生产线一条。包括厂房改建、机器设备购置（65/75组合清理去石机、压砣砻谷机 MLGT25、谷糙筛MGCZ100×7、18米机等）。</t>
  </si>
  <si>
    <t>一般农户1500户4790人，其中脱贫户60户210人</t>
  </si>
  <si>
    <t>带动石溪镇6个村水稻种植基地15000亩，以及周边5000亩以上，受益人口5000人以上，实现农民增收500—2000元/户.年。</t>
  </si>
  <si>
    <t>通过村民大会或村民代表大会选定项目，从群众中推出质检小组3-5人各群众全程监督项目建设，项目建成后将受益人口5000人以上，脱贫及监测人口210人以上。</t>
  </si>
  <si>
    <t>重庆市南川区水江镇山水村2023年1社人饮设施项目</t>
  </si>
  <si>
    <t>水江镇山水村</t>
  </si>
  <si>
    <t>水江镇</t>
  </si>
  <si>
    <t>改扩建山坪塘1500立方米及配套设施。</t>
  </si>
  <si>
    <t>一般农户16户38人，其中脱贫户1户3人</t>
  </si>
  <si>
    <t>项目实施可解决山水村1社16户38人安全饮水及农田灌溉灌问题。</t>
  </si>
  <si>
    <t>25人参与前期项目决定会议，5人参与入库项目的选择，3人参与项目实施中施工质量和资金使用的监督。</t>
  </si>
  <si>
    <t>南川区水江镇郑家湾2023年道路建设项目</t>
  </si>
  <si>
    <t>水江镇兴盛社区</t>
  </si>
  <si>
    <t>油化老车站至郑家湾公路1公里，宽3.5米。</t>
  </si>
  <si>
    <t>一般农户76户156人，其中脱贫户4户17人</t>
  </si>
  <si>
    <t>项目实施可解决兴盛社区2组156人出行问题，带动乡村产业发展，带动当地农户参与务工方便。</t>
  </si>
  <si>
    <t>35人参与前期项目决定会议，5人参与入库项目的选拔，4人参与项目实施中施工质量和资金使用的监督。</t>
  </si>
  <si>
    <t>南川区水江镇长青社区2023年向日葵基地建设项目</t>
  </si>
  <si>
    <t>水江镇长青社区</t>
  </si>
  <si>
    <t>新建400亩葵花基地，边护坡整治900立方米，新建管理用房110平方米，新建向日葵基地灌溉管道10000米，新建生态停车场1个。</t>
  </si>
  <si>
    <t>一般农户52户206人，其中脱贫户3户11人</t>
  </si>
  <si>
    <t>通过发展产业、改善道路环境，壮大乡村旅游业，促进乡村旅游发展，带动脱贫户增收。流转52户农户土地，每亩300元，带动25户农户就近务工，其中脱贫户3户11人。</t>
  </si>
  <si>
    <t>带动当地乡村产业发展，形成新型乡村旅游农业现代化，带动当地群众及脱贫户产业转型增收致富。</t>
  </si>
  <si>
    <t>南川区太平场镇三星村2023年大米加工厂配套设施建设项目</t>
  </si>
  <si>
    <t>太平场镇三星村</t>
  </si>
  <si>
    <t>太平场镇</t>
  </si>
  <si>
    <t>大米加工厂烘干设备1台、30吨大米储存仓库100立方米。</t>
  </si>
  <si>
    <t>一般农户70户224人，其中脱贫户64户195人</t>
  </si>
  <si>
    <t>本项目通过增加设备，提高生产效率，增加村集体经济收入。受益农户70户224人，其中脱贫人口64户195人。</t>
  </si>
  <si>
    <t>30人参与前期项目决定会议，30人参与入库项目的选择，3人参与项目实施中施工质量和资金使用的监督。</t>
  </si>
  <si>
    <t>南川区太平场镇河沙村2023年辣椒基地建设项目</t>
  </si>
  <si>
    <t>太平场镇河沙村</t>
  </si>
  <si>
    <t>50亩辣椒种植基地，土壤改良、大棚薄膜更新、水肥一体化设施设备更新、种子、化肥以及后期管护等。</t>
  </si>
  <si>
    <t>一般农户49户154人，脱贫户6户22人</t>
  </si>
  <si>
    <t>本项目通过基地可带动农户增收，受益农户55户176人，其中脱贫户6户22人。</t>
  </si>
  <si>
    <t>10人参与前期项目决定会议，10人参与入库项目的选择，3人参与项目实施中施工质量和资金使用的监督。</t>
  </si>
  <si>
    <t>南川区太平场镇桥头社区2023年就业技能培训服务站建设项目</t>
  </si>
  <si>
    <t>太平场镇桥头社区</t>
  </si>
  <si>
    <t>建设技能培训用房100平方米，建设技能培训实训场地200平方米，配置相关技能培训设施设备。</t>
  </si>
  <si>
    <t>一般农户58户129人，脱贫户85户176人</t>
  </si>
  <si>
    <t>本项目通过建设技能培训用房，为相关技能培训提供服务场地，增加村集体经济收入。受益农户143户305人，其中脱贫人口85户176人。</t>
  </si>
  <si>
    <t>8人参与前期项目决定会议，8人参与入库项目的选择，5人参与项目实施中施工质量和资金使用的监督。</t>
  </si>
  <si>
    <t>南川区头渡镇柏枝村2023年人饮工程项目</t>
  </si>
  <si>
    <t>头渡镇柏枝村</t>
  </si>
  <si>
    <t>头渡镇</t>
  </si>
  <si>
    <t>在柏枝村猫迁沟修建100立方米蓄水池1口，在柏枝村4社修建3立方米取水池、10立方米减压池各一口，安装管道50PE管道6公里，75PE管道1.3公里。</t>
  </si>
  <si>
    <t>受益农户46户131人，其中脱贫户6户20人</t>
  </si>
  <si>
    <t>项目实施可改善群众饮水条件，解决饮水安全问题。受益农户46户131人，其中脱贫户6户20人。</t>
  </si>
  <si>
    <t>5人参与前期项目确定会议、决议，4人参与项目实施过程中施工质量和资金使用的监督。</t>
  </si>
  <si>
    <t>南川区兴隆镇金星社区2023年优质大米加工项目</t>
  </si>
  <si>
    <t>兴隆镇金星社区</t>
  </si>
  <si>
    <t>兴隆镇</t>
  </si>
  <si>
    <t>定制大米包装盒6000个，20元/个，大米包装真空袋50000个，3元/个，大米编织袋200000条，1.2元/条。购置色选机一台，250000元。</t>
  </si>
  <si>
    <t>一般农户12户30人，其中脱贫户5户10人</t>
  </si>
  <si>
    <t>项目实施可使金星社区30人人均增加收入2000元，其中脱贫户10人。</t>
  </si>
  <si>
    <t>脱贫户和村民代表参加项目确定会议、决议。农户通过务工就业增加收入。</t>
  </si>
  <si>
    <t>南川区兴隆镇金花村2023年合茗园白茶基地后期管护项目</t>
  </si>
  <si>
    <t>兴隆镇金花村</t>
  </si>
  <si>
    <t>820亩白茶基地后期管护，人工、肥料、农药等。</t>
  </si>
  <si>
    <t>一般农户60户100人，其中脱贫户6户15人</t>
  </si>
  <si>
    <t>项目实施后可有效拉动区域经济增长，通过土地流转、吸纳务工等方式，农户户均增收5000元。</t>
  </si>
  <si>
    <t>脱贫户和村民代表参加项目确定会议、决议。农户通过土地流转、务工就业增加收入。</t>
  </si>
  <si>
    <t>南川区兴隆镇永福村2023年茶叶基地建设项目</t>
  </si>
  <si>
    <t>兴隆镇永福村</t>
  </si>
  <si>
    <t>购置各规格茶叶包装盒3800套，茶叶软袋包装62500条，茶叶铁罐包装11300个。</t>
  </si>
  <si>
    <t>一般农户20户50人，其中脱贫户5户13人</t>
  </si>
  <si>
    <t>项目实施可使兴隆镇50人户均增加收入1000元，其中脱贫户13人。</t>
  </si>
  <si>
    <t>部分脱贫户和村民代表参加项目确定会议、决议。农户通过土地流转、就近务工增加收入。</t>
  </si>
  <si>
    <t>南川区兴隆镇金花村2023年巨昌白茶基地建设项目</t>
  </si>
  <si>
    <t>1.450亩白茶基地后续管护，人工、肥料、农药等；2.购买茶叶修剪机4把，农用三轮车2台，无人机植保设备1台。</t>
  </si>
  <si>
    <t>一般农户30户50人，其中脱贫户5户12人</t>
  </si>
  <si>
    <t>项目实施后可有效拉动区域经济增长，通过土地流转、吸纳务工等方式，农户人均增收5000元。</t>
  </si>
  <si>
    <t>脱贫户和村民代表参加项目确定会议、决议。农户通过土地流转、就近务工增加收入。</t>
  </si>
  <si>
    <t>南川区兴隆镇金星社区2023年生态果园基地建设</t>
  </si>
  <si>
    <t>80亩生态果园后期管护，复合肥、有机肥、人工费等。</t>
  </si>
  <si>
    <t>一般农户8户20人，其中脱贫户2户5人</t>
  </si>
  <si>
    <t>项目实施后可有效拉动区域经济增长，通过土地流转、吸纳务工等方式，增加农户收入，游等方式，农户户均增收2000元。</t>
  </si>
  <si>
    <t>南川区兴隆镇金花村2023年特色水果种植基地</t>
  </si>
  <si>
    <t>1.新修果园3米宽，10厘米厚的耕作道路950米。
2.果树修枝塑型200亩。</t>
  </si>
  <si>
    <t>一般农户20户60人，其中脱贫户4户12人</t>
  </si>
  <si>
    <t>项目实施后可有效拉动区域经济增长，通过土地流转、吸纳务工等方式，农户户均增收2000元。</t>
  </si>
  <si>
    <t>南川区兴隆镇永福村2023年花椒基地建设项目</t>
  </si>
  <si>
    <t>新建永福村花椒基地产业便道588米，宽1.5米，厚度0.15米，340元/米（含开挖、回填、硬化、运费）。</t>
  </si>
  <si>
    <t>一般农户20户60人，其中脱贫户10户30人</t>
  </si>
  <si>
    <t>花椒基地建成后，能吸纳周边农户60余人到基地务工，通过土地流转、就近务工等带动脱贫人口10户30人持续增收，人均年收入增加1000元。</t>
  </si>
  <si>
    <t>脱贫户和村民代表10人参加项目确定会议、决议。农户通过土地流转、就近务工增加收入。</t>
  </si>
  <si>
    <t>南川区兴隆镇金星社区2023年竹笋加工项目</t>
  </si>
  <si>
    <t>1.硬化原料车间400平方米。2、新建原料回升池392立方米。3、维修生产车间。4、原料收购70吨。</t>
  </si>
  <si>
    <t>一般农户7户20人，其中脱贫户3户6人</t>
  </si>
  <si>
    <t>项目实施可使金星社区20人户均增加收入3000元，其中脱贫户6人。</t>
  </si>
  <si>
    <t>南川区中桥乡普陀村2023年富硒米品牌提升项目</t>
  </si>
  <si>
    <t>中桥乡普陀村</t>
  </si>
  <si>
    <t>中桥乡</t>
  </si>
  <si>
    <t>新增种植面积300亩，总面积达到800亩。统一品种种子，营养液，肥料，统防统治。更新包装设计，设计包装袋5000个、包装盒5000个。</t>
  </si>
  <si>
    <t>一般农户30户125人，脱贫户68户213人</t>
  </si>
  <si>
    <t>受益群众每亩每年增收565元，800亩增收45.2万元，村集体增收12万元。</t>
  </si>
  <si>
    <t>10人参与项目申请会议。种粮户每亩每年增收565元，68户脱贫户参与专业合作社分红。</t>
  </si>
  <si>
    <t>南川区中桥乡普陀村2023年柑橘园基础设施建设项目</t>
  </si>
  <si>
    <t>普陀村150亩柑橘园安装喷灌设施。</t>
  </si>
  <si>
    <t>一般农户19户25人，其中脱贫户6户6人</t>
  </si>
  <si>
    <t>150亩柑橘园抗风险能力大大提升，受益农户19户25人，年务工收入增加8万元。</t>
  </si>
  <si>
    <t>4名村民代表、社长参加前期项目确定会议、决议，群众务工收入增加8万元。</t>
  </si>
  <si>
    <t>南川区冷水关镇茶园村2023年茶叶产业配套基础设施采购项目</t>
  </si>
  <si>
    <t>冷水关镇茶园村</t>
  </si>
  <si>
    <t>冷水关镇</t>
  </si>
  <si>
    <t>购置茶叶加工蒸汽杀青机、烘干机、色选机等29套设备。</t>
  </si>
  <si>
    <t>一般农户10户30人，其中脱贫户4户9人</t>
  </si>
  <si>
    <t>解决当地村民务工就业10户30人(脱贫户4户9人），年增加收入5000元/人。</t>
  </si>
  <si>
    <t>10户参加前期项目确定会议、决议。项目实施完善配套设施设备，可解决当地村民务工就业10户30人(脱贫户4户9人）。</t>
  </si>
  <si>
    <t>南川区河图镇虎头村2023年辣椒基地建设</t>
  </si>
  <si>
    <t>河图镇虎头村</t>
  </si>
  <si>
    <t>河图镇</t>
  </si>
  <si>
    <t>1.建设辣椒基地滴灌系统1套，设计灌溉面积200亩，含泵房系统，主管道、支管道、滴管带；2.配备抽水机1台，安装提灌管道0.6km；3.新建2米宽耕作道1.47km，厚度10cm，标号C25。</t>
  </si>
  <si>
    <t>一般农户125户350人，其中脱贫户18户50人</t>
  </si>
  <si>
    <t>项目建成后，虎头村股份经济联合社可实现年均收益10万，预计可带动村民就近务工创收10万元/年。</t>
  </si>
  <si>
    <t>15人参与前期项目确定会议、决定，15人参与入库项目的选择，5人参与项目实施过程中施工质量和资金使用的监管。项目建成后，虎头村股份经济联合社可实现年均收益10万，预计可带动村民就近务工创收10万元/年。</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</si>
</sst>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s>
  <fonts count="31">
    <font>
      <sz val="11"/>
      <color theme="1"/>
      <name val="宋体"/>
      <charset val="134"/>
      <scheme val="minor"/>
    </font>
    <font>
      <sz val="11"/>
      <name val="宋体"/>
      <charset val="134"/>
      <scheme val="minor"/>
    </font>
    <font>
      <sz val="12"/>
      <name val="宋体"/>
      <charset val="134"/>
      <scheme val="minor"/>
    </font>
    <font>
      <sz val="12"/>
      <name val="宋体"/>
      <charset val="134"/>
    </font>
    <font>
      <sz val="12"/>
      <name val="Times New Roman"/>
      <charset val="134"/>
    </font>
    <font>
      <sz val="12"/>
      <name val="方正黑体_GBK"/>
      <charset val="134"/>
    </font>
    <font>
      <sz val="18"/>
      <name val="方正小标宋_GBK"/>
      <charset val="134"/>
    </font>
    <font>
      <sz val="18"/>
      <name val="Times New Roman"/>
      <charset val="134"/>
    </font>
    <font>
      <sz val="12"/>
      <color rgb="FFFF0000"/>
      <name val="宋体"/>
      <charset val="134"/>
      <scheme val="minor"/>
    </font>
    <font>
      <sz val="12"/>
      <name val="方正仿宋_GBK"/>
      <charset val="134"/>
    </font>
    <font>
      <sz val="12"/>
      <name val="宋体"/>
      <charset val="0"/>
      <scheme val="minor"/>
    </font>
    <font>
      <sz val="12"/>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6"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5" fillId="10" borderId="0" applyNumberFormat="0" applyBorder="0" applyAlignment="0" applyProtection="0">
      <alignment vertical="center"/>
    </xf>
    <xf numFmtId="0" fontId="18" fillId="0" borderId="8" applyNumberFormat="0" applyFill="0" applyAlignment="0" applyProtection="0">
      <alignment vertical="center"/>
    </xf>
    <xf numFmtId="0" fontId="15" fillId="11" borderId="0" applyNumberFormat="0" applyBorder="0" applyAlignment="0" applyProtection="0">
      <alignment vertical="center"/>
    </xf>
    <xf numFmtId="0" fontId="24" fillId="12" borderId="9" applyNumberFormat="0" applyAlignment="0" applyProtection="0">
      <alignment vertical="center"/>
    </xf>
    <xf numFmtId="0" fontId="25" fillId="12" borderId="5" applyNumberFormat="0" applyAlignment="0" applyProtection="0">
      <alignment vertical="center"/>
    </xf>
    <xf numFmtId="0" fontId="26" fillId="13" borderId="10"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3" fillId="0" borderId="0">
      <alignment vertical="center"/>
    </xf>
  </cellStyleXfs>
  <cellXfs count="81">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vertical="center"/>
    </xf>
    <xf numFmtId="0" fontId="3" fillId="0" borderId="0" xfId="0" applyFont="1" applyFill="1">
      <alignment vertical="center"/>
    </xf>
    <xf numFmtId="0" fontId="2" fillId="0" borderId="0" xfId="0" applyFont="1" applyFill="1" applyAlignment="1">
      <alignment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5" fillId="0" borderId="1" xfId="49"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2" fillId="0" borderId="1" xfId="49"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wrapText="1"/>
      <protection locked="0"/>
    </xf>
    <xf numFmtId="0" fontId="0" fillId="2" borderId="1" xfId="0" applyFill="1" applyBorder="1" applyAlignment="1">
      <alignment horizontal="center" vertical="center"/>
    </xf>
    <xf numFmtId="0" fontId="2" fillId="2" borderId="1" xfId="0" applyFont="1" applyFill="1" applyBorder="1" applyAlignment="1" applyProtection="1">
      <alignment horizontal="center" vertical="center" wrapText="1"/>
      <protection locked="0"/>
    </xf>
    <xf numFmtId="0" fontId="2" fillId="2" borderId="1" xfId="0" applyNumberFormat="1" applyFont="1" applyFill="1" applyBorder="1" applyAlignment="1">
      <alignment horizontal="left" vertical="center" wrapText="1"/>
    </xf>
    <xf numFmtId="0" fontId="2" fillId="2" borderId="1" xfId="0" applyFont="1" applyFill="1" applyBorder="1" applyAlignment="1">
      <alignment vertical="center" wrapText="1"/>
    </xf>
    <xf numFmtId="0" fontId="3" fillId="2" borderId="1" xfId="0" applyFont="1" applyFill="1" applyBorder="1" applyAlignment="1">
      <alignment horizontal="center" vertical="center"/>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protection locked="0"/>
    </xf>
    <xf numFmtId="0" fontId="3"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2" fillId="0" borderId="1" xfId="0" applyNumberFormat="1"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2" fillId="0" borderId="1" xfId="0" applyFont="1" applyFill="1" applyBorder="1" applyAlignment="1">
      <alignment horizontal="left" vertical="center" wrapText="1"/>
    </xf>
    <xf numFmtId="0" fontId="3" fillId="0" borderId="0" xfId="0" applyFont="1" applyFill="1" applyBorder="1" applyAlignment="1">
      <alignment horizontal="left" vertical="center"/>
    </xf>
    <xf numFmtId="176" fontId="4"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6" fillId="0" borderId="0" xfId="0" applyFont="1" applyFill="1" applyAlignment="1">
      <alignment horizontal="left" vertical="center" wrapText="1"/>
    </xf>
    <xf numFmtId="176" fontId="7" fillId="0" borderId="0" xfId="0" applyNumberFormat="1" applyFont="1" applyFill="1" applyBorder="1" applyAlignment="1">
      <alignment horizontal="center" vertical="center" wrapText="1"/>
    </xf>
    <xf numFmtId="0" fontId="9" fillId="0" borderId="0" xfId="0" applyFont="1" applyFill="1" applyBorder="1" applyAlignment="1">
      <alignment horizontal="left" vertical="center" wrapText="1"/>
    </xf>
    <xf numFmtId="176" fontId="5" fillId="0" borderId="1" xfId="49" applyNumberFormat="1"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0" fontId="2" fillId="0" borderId="1" xfId="49" applyFont="1" applyFill="1" applyBorder="1" applyAlignment="1">
      <alignment horizontal="left" vertical="center"/>
    </xf>
    <xf numFmtId="177" fontId="2" fillId="0" borderId="1" xfId="49" applyNumberFormat="1" applyFont="1" applyFill="1" applyBorder="1" applyAlignment="1">
      <alignment horizontal="center" vertical="center"/>
    </xf>
    <xf numFmtId="0" fontId="2" fillId="0" borderId="1" xfId="49"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7"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vertical="center" wrapText="1"/>
      <protection locked="0"/>
    </xf>
    <xf numFmtId="177" fontId="2" fillId="0" borderId="0" xfId="0" applyNumberFormat="1" applyFont="1" applyFill="1" applyAlignment="1" applyProtection="1">
      <alignment horizontal="center" vertical="center" wrapText="1"/>
      <protection locked="0"/>
    </xf>
    <xf numFmtId="177"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0" fillId="0" borderId="1" xfId="10" applyFont="1" applyFill="1" applyBorder="1" applyAlignment="1" applyProtection="1">
      <alignment horizontal="left" vertical="center" wrapText="1"/>
      <protection locked="0"/>
    </xf>
    <xf numFmtId="0" fontId="2" fillId="0" borderId="0" xfId="0" applyFont="1" applyFill="1" applyAlignment="1">
      <alignment horizontal="center" vertical="center" wrapText="1"/>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8" fillId="2" borderId="1" xfId="0" applyFont="1" applyFill="1" applyBorder="1" applyAlignment="1" applyProtection="1">
      <alignment horizontal="left" vertical="center" wrapText="1"/>
      <protection locked="0"/>
    </xf>
    <xf numFmtId="177" fontId="2" fillId="0" borderId="1" xfId="0" applyNumberFormat="1" applyFont="1" applyFill="1" applyBorder="1" applyAlignment="1">
      <alignment horizontal="center" vertical="center"/>
    </xf>
    <xf numFmtId="43" fontId="2" fillId="0" borderId="1" xfId="0" applyNumberFormat="1" applyFont="1" applyFill="1" applyBorder="1" applyAlignment="1">
      <alignment horizontal="left" vertical="center" wrapText="1"/>
    </xf>
    <xf numFmtId="0" fontId="11" fillId="2" borderId="1" xfId="0" applyFont="1" applyFill="1" applyBorder="1" applyAlignment="1">
      <alignment vertical="center" wrapText="1"/>
    </xf>
    <xf numFmtId="177" fontId="3" fillId="2" borderId="1" xfId="0" applyNumberFormat="1" applyFont="1" applyFill="1" applyBorder="1" applyAlignment="1">
      <alignment horizontal="center" vertical="center" wrapText="1"/>
    </xf>
    <xf numFmtId="0" fontId="11" fillId="2" borderId="1" xfId="0" applyFont="1" applyFill="1" applyBorder="1">
      <alignment vertical="center"/>
    </xf>
    <xf numFmtId="0" fontId="3" fillId="2" borderId="1" xfId="0" applyFont="1" applyFill="1" applyBorder="1" applyAlignment="1" applyProtection="1">
      <alignment vertical="center" wrapText="1"/>
      <protection locked="0"/>
    </xf>
    <xf numFmtId="0" fontId="3" fillId="2" borderId="1" xfId="0" applyFont="1" applyFill="1" applyBorder="1" applyAlignment="1">
      <alignment horizontal="center" vertical="center" wrapText="1"/>
    </xf>
    <xf numFmtId="0" fontId="2" fillId="0" borderId="1" xfId="0" applyNumberFormat="1" applyFont="1" applyFill="1" applyBorder="1" applyAlignment="1" applyProtection="1">
      <alignment horizontal="left" vertical="center" wrapText="1"/>
      <protection locked="0"/>
    </xf>
    <xf numFmtId="0" fontId="2"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2" fillId="0" borderId="1" xfId="0" applyNumberFormat="1" applyFont="1" applyFill="1" applyBorder="1" applyAlignment="1" applyProtection="1">
      <alignment vertical="center" wrapText="1"/>
      <protection locked="0"/>
    </xf>
    <xf numFmtId="0" fontId="2" fillId="0" borderId="1" xfId="0" applyNumberFormat="1" applyFont="1" applyFill="1" applyBorder="1" applyAlignment="1">
      <alignment vertical="center" wrapText="1"/>
    </xf>
    <xf numFmtId="177" fontId="2" fillId="0" borderId="1" xfId="0" applyNumberFormat="1" applyFont="1" applyFill="1" applyBorder="1" applyAlignment="1" applyProtection="1">
      <alignment horizontal="center" vertical="center" wrapText="1"/>
    </xf>
    <xf numFmtId="0" fontId="2" fillId="0" borderId="0" xfId="0" applyNumberFormat="1" applyFont="1" applyFill="1" applyAlignment="1">
      <alignment horizontal="center" vertical="center" wrapText="1"/>
    </xf>
    <xf numFmtId="0" fontId="2" fillId="0" borderId="1" xfId="0" applyFont="1" applyFill="1" applyBorder="1">
      <alignment vertical="center"/>
    </xf>
    <xf numFmtId="0" fontId="2" fillId="0" borderId="3" xfId="0" applyFont="1" applyFill="1" applyBorder="1" applyAlignment="1" applyProtection="1">
      <alignment vertical="center" wrapText="1"/>
      <protection locked="0"/>
    </xf>
    <xf numFmtId="0" fontId="2" fillId="0" borderId="4" xfId="0" applyFont="1" applyFill="1" applyBorder="1" applyAlignment="1">
      <alignment horizontal="left" vertical="center" wrapText="1"/>
    </xf>
    <xf numFmtId="0" fontId="2" fillId="0" borderId="4"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guest\Desktop\2022&#24180;&#21457;&#25991;\D:\2021\2&#26376;\&#39033;&#30446;&#24211;&#22791;&#26696;&#34920;\&#19975;&#30427;&#21306;2021&#24180;&#24041;&#22266;&#33073;&#36139;&#25915;&#22362;&#25104;&#26524;&#39033;&#30446;&#24211;&#22791;&#26696;&#34920;03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SUS\Documents\tencent%20files\307610143\filerecv\mobilefile\&#21335;&#24029;&#21306;2023&#24180;&#25552;&#21069;&#25209;&#36164;&#37329;&#65288;&#20013;&#22830;&#65291;&#24066;&#65289;&#25311;&#23433;&#25490;&#39033;&#30446;&#24773;&#20917;&#32479;&#35745;&#34920;(11.16)&#65288;&#20197;&#27492;&#20026;&#20934;&#65289;202301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esktop\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ASUS\Documents\tencent%20files\307610143\filerecv\mobilefile\&#21335;&#24029;&#21306;2023&#24180;&#25552;&#21069;&#25209;&#36164;&#37329;&#65288;&#20013;&#22830;&#65291;&#24066;&#65289;&#25311;&#23433;&#25490;&#39033;&#30446;&#24773;&#20917;&#32479;&#35745;&#34920;(11.16)&#65288;&#20197;&#27492;&#20026;&#20934;&#65289;202301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ata\307610143\1-&#21335;&#24029;&#21306;2023%20&#24180;&#24041;&#22266;&#25299;&#23637;&#33073;&#36139;&#25915;&#22362;&#25104;&#26524;&#21644;&#20065;&#26449;&#25391;&#20852;&#39033;&#30446;&#20837;&#24211;&#26126;&#32454;&#34920;&#65288;&#24237;&#38498;&#32463;&#27982;&#12289;&#26449;&#20070;&#35843;&#35757;&#12289;&#24110;&#25206;&#36710;&#3838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二级项目类型"/>
      <sheetName val="项目子类型"/>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9"/>
  <sheetViews>
    <sheetView tabSelected="1" zoomScale="90" zoomScaleNormal="90" workbookViewId="0">
      <pane xSplit="1" ySplit="6" topLeftCell="B7" activePane="bottomRight" state="frozen"/>
      <selection/>
      <selection pane="topRight"/>
      <selection pane="bottomLeft"/>
      <selection pane="bottomRight" activeCell="I30" sqref="I30"/>
    </sheetView>
  </sheetViews>
  <sheetFormatPr defaultColWidth="9" defaultRowHeight="13.5"/>
  <cols>
    <col min="1" max="1" width="4.13333333333333" style="1" customWidth="1"/>
    <col min="2" max="2" width="21.9416666666667" style="1" customWidth="1"/>
    <col min="3" max="3" width="11.25" style="6" customWidth="1"/>
    <col min="4" max="5" width="9.5" style="6" customWidth="1"/>
    <col min="6" max="6" width="7.5" style="6" customWidth="1"/>
    <col min="7" max="7" width="8.46666666666667" style="1" customWidth="1"/>
    <col min="8" max="8" width="8.46666666666667" style="6" customWidth="1"/>
    <col min="9" max="9" width="32.9166666666667" style="7" customWidth="1"/>
    <col min="10" max="10" width="11.8083333333333" style="6" customWidth="1"/>
    <col min="11" max="11" width="13.05" style="6" customWidth="1"/>
    <col min="12" max="12" width="9.15833333333333" style="6" customWidth="1"/>
    <col min="13" max="13" width="9" style="1"/>
    <col min="14" max="14" width="17.4916666666667" style="8" customWidth="1"/>
    <col min="15" max="15" width="31.3916666666667" style="1" customWidth="1"/>
    <col min="16" max="16" width="25.1333333333333" style="7" customWidth="1"/>
    <col min="17" max="17" width="9" style="1"/>
    <col min="18" max="18" width="10.3833333333333" style="1"/>
    <col min="19" max="19" width="9.38333333333333" style="1"/>
    <col min="20" max="16384" width="9" style="1"/>
  </cols>
  <sheetData>
    <row r="1" s="1" customFormat="1" ht="15.75" spans="1:16">
      <c r="A1" s="9"/>
      <c r="B1" s="10" t="s">
        <v>0</v>
      </c>
      <c r="C1" s="9"/>
      <c r="D1" s="9"/>
      <c r="E1" s="9"/>
      <c r="F1" s="9"/>
      <c r="G1" s="9"/>
      <c r="H1" s="9"/>
      <c r="I1" s="38"/>
      <c r="J1" s="39"/>
      <c r="K1" s="40"/>
      <c r="L1" s="39"/>
      <c r="M1" s="9"/>
      <c r="N1" s="41"/>
      <c r="O1" s="38"/>
      <c r="P1" s="38"/>
    </row>
    <row r="2" s="1" customFormat="1" ht="24" spans="1:16">
      <c r="A2" s="11" t="s">
        <v>1</v>
      </c>
      <c r="B2" s="11"/>
      <c r="C2" s="11"/>
      <c r="D2" s="11"/>
      <c r="E2" s="11"/>
      <c r="F2" s="11"/>
      <c r="G2" s="11"/>
      <c r="H2" s="11"/>
      <c r="I2" s="42"/>
      <c r="J2" s="11"/>
      <c r="K2" s="11"/>
      <c r="L2" s="11"/>
      <c r="M2" s="11"/>
      <c r="N2" s="11"/>
      <c r="O2" s="11"/>
      <c r="P2" s="11"/>
    </row>
    <row r="3" s="1" customFormat="1" ht="17.1" customHeight="1" spans="1:16">
      <c r="A3" s="12"/>
      <c r="B3" s="13"/>
      <c r="C3" s="12"/>
      <c r="D3" s="12"/>
      <c r="E3" s="12"/>
      <c r="F3" s="12"/>
      <c r="G3" s="12"/>
      <c r="H3" s="12"/>
      <c r="I3" s="13"/>
      <c r="J3" s="43"/>
      <c r="K3" s="43"/>
      <c r="L3" s="43"/>
      <c r="M3" s="12"/>
      <c r="N3" s="12"/>
      <c r="O3" s="13"/>
      <c r="P3" s="44" t="s">
        <v>2</v>
      </c>
    </row>
    <row r="4" s="2" customFormat="1" ht="28" customHeight="1" spans="1:17">
      <c r="A4" s="14" t="s">
        <v>3</v>
      </c>
      <c r="B4" s="14" t="s">
        <v>4</v>
      </c>
      <c r="C4" s="14" t="s">
        <v>5</v>
      </c>
      <c r="D4" s="14" t="s">
        <v>6</v>
      </c>
      <c r="E4" s="14" t="s">
        <v>7</v>
      </c>
      <c r="F4" s="14" t="s">
        <v>8</v>
      </c>
      <c r="G4" s="15" t="s">
        <v>9</v>
      </c>
      <c r="H4" s="15"/>
      <c r="I4" s="14" t="s">
        <v>10</v>
      </c>
      <c r="J4" s="45" t="s">
        <v>11</v>
      </c>
      <c r="K4" s="46"/>
      <c r="L4" s="46"/>
      <c r="M4" s="14" t="s">
        <v>12</v>
      </c>
      <c r="N4" s="15" t="s">
        <v>13</v>
      </c>
      <c r="O4" s="14" t="s">
        <v>14</v>
      </c>
      <c r="P4" s="14" t="s">
        <v>15</v>
      </c>
      <c r="Q4" s="14" t="s">
        <v>16</v>
      </c>
    </row>
    <row r="5" s="2" customFormat="1" ht="30" customHeight="1" spans="1:17">
      <c r="A5" s="16"/>
      <c r="B5" s="16"/>
      <c r="C5" s="16"/>
      <c r="D5" s="16"/>
      <c r="E5" s="16"/>
      <c r="F5" s="16"/>
      <c r="G5" s="15" t="s">
        <v>17</v>
      </c>
      <c r="H5" s="15" t="s">
        <v>18</v>
      </c>
      <c r="I5" s="16"/>
      <c r="J5" s="45" t="s">
        <v>19</v>
      </c>
      <c r="K5" s="45" t="s">
        <v>20</v>
      </c>
      <c r="L5" s="45" t="s">
        <v>21</v>
      </c>
      <c r="M5" s="14"/>
      <c r="N5" s="15"/>
      <c r="O5" s="16"/>
      <c r="P5" s="16"/>
      <c r="Q5" s="16"/>
    </row>
    <row r="6" s="2" customFormat="1" ht="30" customHeight="1" spans="1:17">
      <c r="A6" s="17"/>
      <c r="B6" s="17" t="s">
        <v>22</v>
      </c>
      <c r="C6" s="17"/>
      <c r="D6" s="17"/>
      <c r="E6" s="17"/>
      <c r="F6" s="17"/>
      <c r="G6" s="18"/>
      <c r="H6" s="18"/>
      <c r="I6" s="47"/>
      <c r="J6" s="48">
        <f>SUM(J7:J89)</f>
        <v>5464.7</v>
      </c>
      <c r="K6" s="48">
        <f>SUM(K7:K89)</f>
        <v>4002</v>
      </c>
      <c r="L6" s="48">
        <f>SUM(L7:L89)</f>
        <v>1462.7</v>
      </c>
      <c r="M6" s="49"/>
      <c r="N6" s="18"/>
      <c r="O6" s="37"/>
      <c r="P6" s="37"/>
      <c r="Q6" s="77"/>
    </row>
    <row r="7" s="2" customFormat="1" ht="72" customHeight="1" spans="1:17">
      <c r="A7" s="19">
        <v>1</v>
      </c>
      <c r="B7" s="20" t="s">
        <v>23</v>
      </c>
      <c r="C7" s="21" t="s">
        <v>24</v>
      </c>
      <c r="D7" s="21" t="s">
        <v>25</v>
      </c>
      <c r="E7" s="21" t="s">
        <v>26</v>
      </c>
      <c r="F7" s="22" t="s">
        <v>27</v>
      </c>
      <c r="G7" s="23" t="s">
        <v>28</v>
      </c>
      <c r="H7" s="23" t="s">
        <v>29</v>
      </c>
      <c r="I7" s="20" t="s">
        <v>30</v>
      </c>
      <c r="J7" s="50">
        <f>K7+L7</f>
        <v>111.32</v>
      </c>
      <c r="K7" s="51">
        <v>111.32</v>
      </c>
      <c r="L7" s="51"/>
      <c r="M7" s="52" t="s">
        <v>31</v>
      </c>
      <c r="N7" s="18" t="s">
        <v>32</v>
      </c>
      <c r="O7" s="23" t="s">
        <v>33</v>
      </c>
      <c r="P7" s="37" t="s">
        <v>34</v>
      </c>
      <c r="Q7" s="52"/>
    </row>
    <row r="8" s="2" customFormat="1" ht="59" customHeight="1" spans="1:17">
      <c r="A8" s="19">
        <v>2</v>
      </c>
      <c r="B8" s="20" t="s">
        <v>35</v>
      </c>
      <c r="C8" s="21" t="s">
        <v>36</v>
      </c>
      <c r="D8" s="21" t="s">
        <v>37</v>
      </c>
      <c r="E8" s="21" t="s">
        <v>26</v>
      </c>
      <c r="F8" s="22" t="s">
        <v>27</v>
      </c>
      <c r="G8" s="23" t="s">
        <v>38</v>
      </c>
      <c r="H8" s="21" t="s">
        <v>38</v>
      </c>
      <c r="I8" s="20" t="s">
        <v>39</v>
      </c>
      <c r="J8" s="50">
        <f>K8+L8</f>
        <v>250</v>
      </c>
      <c r="K8" s="51">
        <v>250</v>
      </c>
      <c r="L8" s="51"/>
      <c r="M8" s="52" t="s">
        <v>31</v>
      </c>
      <c r="N8" s="18" t="s">
        <v>40</v>
      </c>
      <c r="O8" s="23" t="s">
        <v>41</v>
      </c>
      <c r="P8" s="37" t="s">
        <v>42</v>
      </c>
      <c r="Q8" s="52"/>
    </row>
    <row r="9" s="2" customFormat="1" ht="69" customHeight="1" spans="1:17">
      <c r="A9" s="19">
        <v>3</v>
      </c>
      <c r="B9" s="20" t="s">
        <v>43</v>
      </c>
      <c r="C9" s="21" t="s">
        <v>44</v>
      </c>
      <c r="D9" s="21" t="s">
        <v>37</v>
      </c>
      <c r="E9" s="21" t="s">
        <v>26</v>
      </c>
      <c r="F9" s="22" t="s">
        <v>27</v>
      </c>
      <c r="G9" s="23" t="s">
        <v>38</v>
      </c>
      <c r="H9" s="21" t="s">
        <v>38</v>
      </c>
      <c r="I9" s="20" t="s">
        <v>45</v>
      </c>
      <c r="J9" s="50">
        <f>K9+L9</f>
        <v>172.5</v>
      </c>
      <c r="K9" s="51">
        <v>172.5</v>
      </c>
      <c r="L9" s="51"/>
      <c r="M9" s="52" t="s">
        <v>31</v>
      </c>
      <c r="N9" s="18" t="s">
        <v>46</v>
      </c>
      <c r="O9" s="23" t="s">
        <v>47</v>
      </c>
      <c r="P9" s="37" t="s">
        <v>48</v>
      </c>
      <c r="Q9" s="52"/>
    </row>
    <row r="10" s="2" customFormat="1" ht="80" customHeight="1" spans="1:17">
      <c r="A10" s="19">
        <v>4</v>
      </c>
      <c r="B10" s="20" t="s">
        <v>49</v>
      </c>
      <c r="C10" s="21" t="s">
        <v>50</v>
      </c>
      <c r="D10" s="21" t="s">
        <v>37</v>
      </c>
      <c r="E10" s="21" t="s">
        <v>26</v>
      </c>
      <c r="F10" s="22" t="s">
        <v>27</v>
      </c>
      <c r="G10" s="23" t="s">
        <v>38</v>
      </c>
      <c r="H10" s="21" t="s">
        <v>38</v>
      </c>
      <c r="I10" s="20" t="s">
        <v>51</v>
      </c>
      <c r="J10" s="50">
        <f>K10+L10</f>
        <v>40</v>
      </c>
      <c r="K10" s="51">
        <v>40</v>
      </c>
      <c r="L10" s="53"/>
      <c r="M10" s="52" t="s">
        <v>31</v>
      </c>
      <c r="N10" s="18" t="s">
        <v>52</v>
      </c>
      <c r="O10" s="23" t="s">
        <v>53</v>
      </c>
      <c r="P10" s="37" t="s">
        <v>54</v>
      </c>
      <c r="Q10" s="77"/>
    </row>
    <row r="11" s="2" customFormat="1" ht="85" customHeight="1" spans="1:17">
      <c r="A11" s="24">
        <v>5</v>
      </c>
      <c r="B11" s="25" t="s">
        <v>55</v>
      </c>
      <c r="C11" s="26" t="s">
        <v>36</v>
      </c>
      <c r="D11" s="27" t="s">
        <v>37</v>
      </c>
      <c r="E11" s="27" t="s">
        <v>26</v>
      </c>
      <c r="F11" s="28" t="s">
        <v>27</v>
      </c>
      <c r="G11" s="29" t="s">
        <v>38</v>
      </c>
      <c r="H11" s="27" t="s">
        <v>56</v>
      </c>
      <c r="I11" s="25" t="s">
        <v>57</v>
      </c>
      <c r="J11" s="54">
        <v>88.68</v>
      </c>
      <c r="K11" s="54">
        <v>88.68</v>
      </c>
      <c r="L11" s="54"/>
      <c r="M11" s="55" t="s">
        <v>31</v>
      </c>
      <c r="N11" s="56" t="s">
        <v>58</v>
      </c>
      <c r="O11" s="29" t="s">
        <v>59</v>
      </c>
      <c r="P11" s="57" t="s">
        <v>60</v>
      </c>
      <c r="Q11" s="55"/>
    </row>
    <row r="12" s="2" customFormat="1" ht="409" customHeight="1" spans="1:17">
      <c r="A12" s="19">
        <v>6</v>
      </c>
      <c r="B12" s="20" t="s">
        <v>61</v>
      </c>
      <c r="C12" s="21" t="s">
        <v>62</v>
      </c>
      <c r="D12" s="21" t="s">
        <v>37</v>
      </c>
      <c r="E12" s="21" t="s">
        <v>63</v>
      </c>
      <c r="F12" s="22" t="s">
        <v>27</v>
      </c>
      <c r="G12" s="23" t="s">
        <v>38</v>
      </c>
      <c r="H12" s="21" t="s">
        <v>63</v>
      </c>
      <c r="I12" s="20" t="s">
        <v>64</v>
      </c>
      <c r="J12" s="50">
        <f t="shared" ref="J12:J18" si="0">K12+L12</f>
        <v>30</v>
      </c>
      <c r="K12" s="51">
        <v>30</v>
      </c>
      <c r="L12" s="51"/>
      <c r="M12" s="52" t="s">
        <v>31</v>
      </c>
      <c r="N12" s="18" t="s">
        <v>65</v>
      </c>
      <c r="O12" s="23" t="s">
        <v>66</v>
      </c>
      <c r="P12" s="37" t="s">
        <v>67</v>
      </c>
      <c r="Q12" s="52"/>
    </row>
    <row r="13" s="2" customFormat="1" ht="152" customHeight="1" spans="1:17">
      <c r="A13" s="19">
        <v>7</v>
      </c>
      <c r="B13" s="20" t="s">
        <v>68</v>
      </c>
      <c r="C13" s="21" t="s">
        <v>62</v>
      </c>
      <c r="D13" s="21" t="s">
        <v>37</v>
      </c>
      <c r="E13" s="21" t="s">
        <v>69</v>
      </c>
      <c r="F13" s="22" t="s">
        <v>27</v>
      </c>
      <c r="G13" s="23" t="s">
        <v>38</v>
      </c>
      <c r="H13" s="21" t="s">
        <v>70</v>
      </c>
      <c r="I13" s="20" t="s">
        <v>71</v>
      </c>
      <c r="J13" s="50">
        <f t="shared" si="0"/>
        <v>200</v>
      </c>
      <c r="K13" s="51">
        <v>50</v>
      </c>
      <c r="L13" s="51">
        <v>150</v>
      </c>
      <c r="M13" s="52" t="s">
        <v>31</v>
      </c>
      <c r="N13" s="18" t="s">
        <v>72</v>
      </c>
      <c r="O13" s="23" t="s">
        <v>73</v>
      </c>
      <c r="P13" s="37" t="s">
        <v>74</v>
      </c>
      <c r="Q13" s="52"/>
    </row>
    <row r="14" s="2" customFormat="1" ht="79" customHeight="1" spans="1:17">
      <c r="A14" s="19">
        <v>8</v>
      </c>
      <c r="B14" s="20" t="s">
        <v>75</v>
      </c>
      <c r="C14" s="21" t="s">
        <v>62</v>
      </c>
      <c r="D14" s="21" t="s">
        <v>37</v>
      </c>
      <c r="E14" s="21" t="s">
        <v>76</v>
      </c>
      <c r="F14" s="22" t="s">
        <v>27</v>
      </c>
      <c r="G14" s="23" t="s">
        <v>38</v>
      </c>
      <c r="H14" s="21" t="s">
        <v>70</v>
      </c>
      <c r="I14" s="20" t="s">
        <v>77</v>
      </c>
      <c r="J14" s="50">
        <f t="shared" si="0"/>
        <v>30</v>
      </c>
      <c r="K14" s="51">
        <v>30</v>
      </c>
      <c r="L14" s="51"/>
      <c r="M14" s="52" t="s">
        <v>31</v>
      </c>
      <c r="N14" s="18" t="s">
        <v>78</v>
      </c>
      <c r="O14" s="23" t="s">
        <v>79</v>
      </c>
      <c r="P14" s="37" t="s">
        <v>80</v>
      </c>
      <c r="Q14" s="52"/>
    </row>
    <row r="15" s="3" customFormat="1" ht="51" customHeight="1" spans="1:17">
      <c r="A15" s="19">
        <v>9</v>
      </c>
      <c r="B15" s="20" t="s">
        <v>81</v>
      </c>
      <c r="C15" s="21" t="s">
        <v>62</v>
      </c>
      <c r="D15" s="21" t="s">
        <v>37</v>
      </c>
      <c r="E15" s="21" t="s">
        <v>82</v>
      </c>
      <c r="F15" s="22" t="s">
        <v>27</v>
      </c>
      <c r="G15" s="23" t="s">
        <v>38</v>
      </c>
      <c r="H15" s="21" t="s">
        <v>70</v>
      </c>
      <c r="I15" s="20" t="s">
        <v>83</v>
      </c>
      <c r="J15" s="50">
        <f t="shared" si="0"/>
        <v>10</v>
      </c>
      <c r="K15" s="51">
        <v>10</v>
      </c>
      <c r="L15" s="51"/>
      <c r="M15" s="52" t="s">
        <v>31</v>
      </c>
      <c r="N15" s="18" t="s">
        <v>84</v>
      </c>
      <c r="O15" s="23" t="s">
        <v>85</v>
      </c>
      <c r="P15" s="37" t="s">
        <v>86</v>
      </c>
      <c r="Q15" s="52"/>
    </row>
    <row r="16" s="3" customFormat="1" ht="67" customHeight="1" spans="1:17">
      <c r="A16" s="19">
        <v>10</v>
      </c>
      <c r="B16" s="20" t="s">
        <v>87</v>
      </c>
      <c r="C16" s="21" t="s">
        <v>62</v>
      </c>
      <c r="D16" s="21" t="s">
        <v>37</v>
      </c>
      <c r="E16" s="21" t="s">
        <v>88</v>
      </c>
      <c r="F16" s="22" t="s">
        <v>27</v>
      </c>
      <c r="G16" s="23" t="s">
        <v>38</v>
      </c>
      <c r="H16" s="21" t="s">
        <v>70</v>
      </c>
      <c r="I16" s="20" t="s">
        <v>89</v>
      </c>
      <c r="J16" s="50">
        <f t="shared" si="0"/>
        <v>15</v>
      </c>
      <c r="K16" s="51">
        <v>15</v>
      </c>
      <c r="L16" s="51"/>
      <c r="M16" s="52" t="s">
        <v>31</v>
      </c>
      <c r="N16" s="18" t="s">
        <v>90</v>
      </c>
      <c r="O16" s="23" t="s">
        <v>91</v>
      </c>
      <c r="P16" s="37" t="s">
        <v>92</v>
      </c>
      <c r="Q16" s="52"/>
    </row>
    <row r="17" s="3" customFormat="1" ht="102" customHeight="1" spans="1:17">
      <c r="A17" s="19">
        <v>11</v>
      </c>
      <c r="B17" s="20" t="s">
        <v>93</v>
      </c>
      <c r="C17" s="21" t="s">
        <v>36</v>
      </c>
      <c r="D17" s="21" t="s">
        <v>37</v>
      </c>
      <c r="E17" s="21" t="s">
        <v>69</v>
      </c>
      <c r="F17" s="22" t="s">
        <v>27</v>
      </c>
      <c r="G17" s="23" t="s">
        <v>38</v>
      </c>
      <c r="H17" s="21" t="s">
        <v>70</v>
      </c>
      <c r="I17" s="20" t="s">
        <v>94</v>
      </c>
      <c r="J17" s="50">
        <f t="shared" si="0"/>
        <v>21</v>
      </c>
      <c r="K17" s="51">
        <v>10</v>
      </c>
      <c r="L17" s="51">
        <v>11</v>
      </c>
      <c r="M17" s="52" t="s">
        <v>31</v>
      </c>
      <c r="N17" s="18" t="s">
        <v>95</v>
      </c>
      <c r="O17" s="23" t="s">
        <v>96</v>
      </c>
      <c r="P17" s="37" t="s">
        <v>97</v>
      </c>
      <c r="Q17" s="52"/>
    </row>
    <row r="18" s="3" customFormat="1" ht="102" customHeight="1" spans="1:17">
      <c r="A18" s="19">
        <v>12</v>
      </c>
      <c r="B18" s="20" t="s">
        <v>98</v>
      </c>
      <c r="C18" s="21" t="s">
        <v>36</v>
      </c>
      <c r="D18" s="21" t="s">
        <v>25</v>
      </c>
      <c r="E18" s="20" t="s">
        <v>88</v>
      </c>
      <c r="F18" s="22" t="s">
        <v>27</v>
      </c>
      <c r="G18" s="23" t="s">
        <v>38</v>
      </c>
      <c r="H18" s="20" t="s">
        <v>70</v>
      </c>
      <c r="I18" s="20" t="s">
        <v>99</v>
      </c>
      <c r="J18" s="50">
        <f t="shared" si="0"/>
        <v>90</v>
      </c>
      <c r="K18" s="51">
        <v>60</v>
      </c>
      <c r="L18" s="51">
        <v>30</v>
      </c>
      <c r="M18" s="52" t="s">
        <v>31</v>
      </c>
      <c r="N18" s="58" t="s">
        <v>100</v>
      </c>
      <c r="O18" s="20" t="s">
        <v>101</v>
      </c>
      <c r="P18" s="20" t="s">
        <v>102</v>
      </c>
      <c r="Q18" s="20"/>
    </row>
    <row r="19" s="2" customFormat="1" ht="130" customHeight="1" spans="1:17">
      <c r="A19" s="19">
        <v>13</v>
      </c>
      <c r="B19" s="20" t="s">
        <v>103</v>
      </c>
      <c r="C19" s="21" t="s">
        <v>36</v>
      </c>
      <c r="D19" s="21" t="s">
        <v>37</v>
      </c>
      <c r="E19" s="21" t="s">
        <v>104</v>
      </c>
      <c r="F19" s="22" t="s">
        <v>27</v>
      </c>
      <c r="G19" s="23" t="s">
        <v>38</v>
      </c>
      <c r="H19" s="21" t="s">
        <v>105</v>
      </c>
      <c r="I19" s="20" t="s">
        <v>106</v>
      </c>
      <c r="J19" s="50">
        <v>48</v>
      </c>
      <c r="K19" s="51">
        <v>48</v>
      </c>
      <c r="L19" s="51"/>
      <c r="M19" s="52" t="s">
        <v>31</v>
      </c>
      <c r="N19" s="18" t="s">
        <v>107</v>
      </c>
      <c r="O19" s="23" t="s">
        <v>108</v>
      </c>
      <c r="P19" s="37" t="s">
        <v>109</v>
      </c>
      <c r="Q19" s="52"/>
    </row>
    <row r="20" s="2" customFormat="1" ht="115" customHeight="1" spans="1:17">
      <c r="A20" s="19">
        <v>14</v>
      </c>
      <c r="B20" s="20" t="s">
        <v>110</v>
      </c>
      <c r="C20" s="21" t="s">
        <v>62</v>
      </c>
      <c r="D20" s="21" t="s">
        <v>37</v>
      </c>
      <c r="E20" s="21" t="s">
        <v>104</v>
      </c>
      <c r="F20" s="22" t="s">
        <v>27</v>
      </c>
      <c r="G20" s="23" t="s">
        <v>38</v>
      </c>
      <c r="H20" s="21" t="s">
        <v>105</v>
      </c>
      <c r="I20" s="20" t="s">
        <v>111</v>
      </c>
      <c r="J20" s="50">
        <v>14</v>
      </c>
      <c r="K20" s="51">
        <v>14</v>
      </c>
      <c r="L20" s="51"/>
      <c r="M20" s="52" t="s">
        <v>31</v>
      </c>
      <c r="N20" s="18" t="s">
        <v>112</v>
      </c>
      <c r="O20" s="23" t="s">
        <v>113</v>
      </c>
      <c r="P20" s="37" t="s">
        <v>114</v>
      </c>
      <c r="Q20" s="52"/>
    </row>
    <row r="21" s="2" customFormat="1" ht="125" customHeight="1" spans="1:17">
      <c r="A21" s="19">
        <v>15</v>
      </c>
      <c r="B21" s="20" t="s">
        <v>115</v>
      </c>
      <c r="C21" s="21" t="s">
        <v>36</v>
      </c>
      <c r="D21" s="21" t="s">
        <v>25</v>
      </c>
      <c r="E21" s="21" t="s">
        <v>116</v>
      </c>
      <c r="F21" s="22" t="s">
        <v>27</v>
      </c>
      <c r="G21" s="23" t="s">
        <v>38</v>
      </c>
      <c r="H21" s="21" t="s">
        <v>105</v>
      </c>
      <c r="I21" s="20" t="s">
        <v>117</v>
      </c>
      <c r="J21" s="50">
        <v>112</v>
      </c>
      <c r="K21" s="51">
        <v>70</v>
      </c>
      <c r="L21" s="51">
        <v>42</v>
      </c>
      <c r="M21" s="52" t="s">
        <v>31</v>
      </c>
      <c r="N21" s="18" t="s">
        <v>118</v>
      </c>
      <c r="O21" s="23" t="s">
        <v>119</v>
      </c>
      <c r="P21" s="37" t="s">
        <v>120</v>
      </c>
      <c r="Q21" s="52"/>
    </row>
    <row r="22" s="2" customFormat="1" ht="71" customHeight="1" spans="1:17">
      <c r="A22" s="19">
        <v>16</v>
      </c>
      <c r="B22" s="20" t="s">
        <v>121</v>
      </c>
      <c r="C22" s="21" t="s">
        <v>36</v>
      </c>
      <c r="D22" s="21" t="s">
        <v>25</v>
      </c>
      <c r="E22" s="21" t="s">
        <v>122</v>
      </c>
      <c r="F22" s="22" t="s">
        <v>27</v>
      </c>
      <c r="G22" s="23" t="s">
        <v>38</v>
      </c>
      <c r="H22" s="21" t="s">
        <v>123</v>
      </c>
      <c r="I22" s="20" t="s">
        <v>124</v>
      </c>
      <c r="J22" s="50">
        <f>K22+L22</f>
        <v>51</v>
      </c>
      <c r="K22" s="51">
        <v>35</v>
      </c>
      <c r="L22" s="51">
        <v>16</v>
      </c>
      <c r="M22" s="52" t="s">
        <v>31</v>
      </c>
      <c r="N22" s="59" t="s">
        <v>125</v>
      </c>
      <c r="O22" s="60" t="s">
        <v>126</v>
      </c>
      <c r="P22" s="61" t="s">
        <v>127</v>
      </c>
      <c r="Q22" s="52"/>
    </row>
    <row r="23" s="2" customFormat="1" ht="71" customHeight="1" spans="1:17">
      <c r="A23" s="19">
        <v>17</v>
      </c>
      <c r="B23" s="20" t="s">
        <v>128</v>
      </c>
      <c r="C23" s="21" t="s">
        <v>36</v>
      </c>
      <c r="D23" s="21" t="s">
        <v>25</v>
      </c>
      <c r="E23" s="20" t="s">
        <v>129</v>
      </c>
      <c r="F23" s="22" t="s">
        <v>27</v>
      </c>
      <c r="G23" s="23" t="s">
        <v>38</v>
      </c>
      <c r="H23" s="20" t="s">
        <v>123</v>
      </c>
      <c r="I23" s="20" t="s">
        <v>130</v>
      </c>
      <c r="J23" s="50">
        <v>23</v>
      </c>
      <c r="K23" s="51">
        <v>15</v>
      </c>
      <c r="L23" s="51">
        <v>8</v>
      </c>
      <c r="M23" s="20" t="s">
        <v>31</v>
      </c>
      <c r="N23" s="20" t="s">
        <v>131</v>
      </c>
      <c r="O23" s="20" t="s">
        <v>132</v>
      </c>
      <c r="P23" s="20" t="s">
        <v>133</v>
      </c>
      <c r="Q23" s="52"/>
    </row>
    <row r="24" s="2" customFormat="1" ht="105" customHeight="1" spans="1:17">
      <c r="A24" s="19">
        <v>18</v>
      </c>
      <c r="B24" s="20" t="s">
        <v>134</v>
      </c>
      <c r="C24" s="21" t="s">
        <v>62</v>
      </c>
      <c r="D24" s="21" t="s">
        <v>25</v>
      </c>
      <c r="E24" s="21" t="s">
        <v>135</v>
      </c>
      <c r="F24" s="22" t="s">
        <v>27</v>
      </c>
      <c r="G24" s="23" t="s">
        <v>38</v>
      </c>
      <c r="H24" s="21" t="s">
        <v>136</v>
      </c>
      <c r="I24" s="20" t="s">
        <v>137</v>
      </c>
      <c r="J24" s="50">
        <f t="shared" ref="J24:J34" si="1">K24+L24</f>
        <v>27.5</v>
      </c>
      <c r="K24" s="50">
        <v>27.5</v>
      </c>
      <c r="L24" s="51"/>
      <c r="M24" s="52" t="s">
        <v>31</v>
      </c>
      <c r="N24" s="59" t="s">
        <v>138</v>
      </c>
      <c r="O24" s="23" t="s">
        <v>139</v>
      </c>
      <c r="P24" s="37" t="s">
        <v>140</v>
      </c>
      <c r="Q24" s="52"/>
    </row>
    <row r="25" s="2" customFormat="1" ht="89" customHeight="1" spans="1:17">
      <c r="A25" s="19">
        <v>19</v>
      </c>
      <c r="B25" s="20" t="s">
        <v>141</v>
      </c>
      <c r="C25" s="21" t="s">
        <v>62</v>
      </c>
      <c r="D25" s="21" t="s">
        <v>37</v>
      </c>
      <c r="E25" s="21" t="s">
        <v>142</v>
      </c>
      <c r="F25" s="22" t="s">
        <v>27</v>
      </c>
      <c r="G25" s="23" t="s">
        <v>38</v>
      </c>
      <c r="H25" s="21" t="s">
        <v>136</v>
      </c>
      <c r="I25" s="20" t="s">
        <v>143</v>
      </c>
      <c r="J25" s="50">
        <f t="shared" si="1"/>
        <v>55</v>
      </c>
      <c r="K25" s="51">
        <v>55</v>
      </c>
      <c r="L25" s="51"/>
      <c r="M25" s="52" t="s">
        <v>31</v>
      </c>
      <c r="N25" s="18" t="s">
        <v>144</v>
      </c>
      <c r="O25" s="23" t="s">
        <v>145</v>
      </c>
      <c r="P25" s="37" t="s">
        <v>146</v>
      </c>
      <c r="Q25" s="52"/>
    </row>
    <row r="26" s="2" customFormat="1" ht="86" customHeight="1" spans="1:17">
      <c r="A26" s="19">
        <v>20</v>
      </c>
      <c r="B26" s="20" t="s">
        <v>147</v>
      </c>
      <c r="C26" s="21" t="s">
        <v>36</v>
      </c>
      <c r="D26" s="21" t="s">
        <v>25</v>
      </c>
      <c r="E26" s="21" t="s">
        <v>148</v>
      </c>
      <c r="F26" s="22" t="s">
        <v>27</v>
      </c>
      <c r="G26" s="23" t="s">
        <v>38</v>
      </c>
      <c r="H26" s="21" t="s">
        <v>149</v>
      </c>
      <c r="I26" s="20" t="s">
        <v>150</v>
      </c>
      <c r="J26" s="50">
        <f t="shared" si="1"/>
        <v>24</v>
      </c>
      <c r="K26" s="51">
        <v>24</v>
      </c>
      <c r="L26" s="51"/>
      <c r="M26" s="52" t="s">
        <v>31</v>
      </c>
      <c r="N26" s="18" t="s">
        <v>151</v>
      </c>
      <c r="O26" s="23" t="s">
        <v>152</v>
      </c>
      <c r="P26" s="37" t="s">
        <v>153</v>
      </c>
      <c r="Q26" s="52"/>
    </row>
    <row r="27" s="2" customFormat="1" ht="95" customHeight="1" spans="1:17">
      <c r="A27" s="19">
        <v>21</v>
      </c>
      <c r="B27" s="20" t="s">
        <v>154</v>
      </c>
      <c r="C27" s="21" t="s">
        <v>36</v>
      </c>
      <c r="D27" s="21" t="s">
        <v>25</v>
      </c>
      <c r="E27" s="21" t="s">
        <v>155</v>
      </c>
      <c r="F27" s="22" t="s">
        <v>27</v>
      </c>
      <c r="G27" s="23" t="s">
        <v>38</v>
      </c>
      <c r="H27" s="21" t="s">
        <v>149</v>
      </c>
      <c r="I27" s="20" t="s">
        <v>156</v>
      </c>
      <c r="J27" s="50">
        <f t="shared" si="1"/>
        <v>10</v>
      </c>
      <c r="K27" s="51">
        <v>10</v>
      </c>
      <c r="L27" s="51"/>
      <c r="M27" s="52" t="s">
        <v>31</v>
      </c>
      <c r="N27" s="18" t="s">
        <v>157</v>
      </c>
      <c r="O27" s="23" t="s">
        <v>158</v>
      </c>
      <c r="P27" s="37" t="s">
        <v>159</v>
      </c>
      <c r="Q27" s="52"/>
    </row>
    <row r="28" s="2" customFormat="1" ht="71" customHeight="1" spans="1:17">
      <c r="A28" s="19">
        <v>22</v>
      </c>
      <c r="B28" s="20" t="s">
        <v>160</v>
      </c>
      <c r="C28" s="21" t="s">
        <v>62</v>
      </c>
      <c r="D28" s="21" t="s">
        <v>25</v>
      </c>
      <c r="E28" s="21" t="s">
        <v>161</v>
      </c>
      <c r="F28" s="22" t="s">
        <v>27</v>
      </c>
      <c r="G28" s="23" t="s">
        <v>38</v>
      </c>
      <c r="H28" s="21" t="s">
        <v>149</v>
      </c>
      <c r="I28" s="20" t="s">
        <v>162</v>
      </c>
      <c r="J28" s="50">
        <f t="shared" si="1"/>
        <v>30</v>
      </c>
      <c r="K28" s="51">
        <v>30</v>
      </c>
      <c r="L28" s="51"/>
      <c r="M28" s="52" t="s">
        <v>31</v>
      </c>
      <c r="N28" s="18" t="s">
        <v>163</v>
      </c>
      <c r="O28" s="23" t="s">
        <v>164</v>
      </c>
      <c r="P28" s="37" t="s">
        <v>165</v>
      </c>
      <c r="Q28" s="52"/>
    </row>
    <row r="29" s="2" customFormat="1" ht="110" customHeight="1" spans="1:17">
      <c r="A29" s="19">
        <v>23</v>
      </c>
      <c r="B29" s="20" t="s">
        <v>166</v>
      </c>
      <c r="C29" s="21" t="s">
        <v>36</v>
      </c>
      <c r="D29" s="21" t="s">
        <v>25</v>
      </c>
      <c r="E29" s="21" t="s">
        <v>155</v>
      </c>
      <c r="F29" s="22" t="s">
        <v>27</v>
      </c>
      <c r="G29" s="23" t="s">
        <v>38</v>
      </c>
      <c r="H29" s="21" t="s">
        <v>149</v>
      </c>
      <c r="I29" s="62" t="s">
        <v>167</v>
      </c>
      <c r="J29" s="50">
        <f t="shared" si="1"/>
        <v>30</v>
      </c>
      <c r="K29" s="51">
        <v>30</v>
      </c>
      <c r="L29" s="51"/>
      <c r="M29" s="52" t="s">
        <v>31</v>
      </c>
      <c r="N29" s="18" t="s">
        <v>168</v>
      </c>
      <c r="O29" s="23" t="s">
        <v>169</v>
      </c>
      <c r="P29" s="37" t="s">
        <v>170</v>
      </c>
      <c r="Q29" s="52"/>
    </row>
    <row r="30" s="2" customFormat="1" ht="145" customHeight="1" spans="1:17">
      <c r="A30" s="19">
        <v>24</v>
      </c>
      <c r="B30" s="20" t="s">
        <v>171</v>
      </c>
      <c r="C30" s="21" t="s">
        <v>36</v>
      </c>
      <c r="D30" s="21" t="s">
        <v>25</v>
      </c>
      <c r="E30" s="21" t="s">
        <v>172</v>
      </c>
      <c r="F30" s="22" t="s">
        <v>27</v>
      </c>
      <c r="G30" s="23" t="s">
        <v>38</v>
      </c>
      <c r="H30" s="21" t="s">
        <v>172</v>
      </c>
      <c r="I30" s="20" t="s">
        <v>173</v>
      </c>
      <c r="J30" s="50">
        <f t="shared" si="1"/>
        <v>40</v>
      </c>
      <c r="K30" s="51">
        <v>40</v>
      </c>
      <c r="L30" s="51"/>
      <c r="M30" s="52" t="s">
        <v>31</v>
      </c>
      <c r="N30" s="18" t="s">
        <v>174</v>
      </c>
      <c r="O30" s="23" t="s">
        <v>175</v>
      </c>
      <c r="P30" s="37" t="s">
        <v>176</v>
      </c>
      <c r="Q30" s="52"/>
    </row>
    <row r="31" s="3" customFormat="1" ht="111" customHeight="1" spans="1:18">
      <c r="A31" s="19">
        <v>25</v>
      </c>
      <c r="B31" s="20" t="s">
        <v>177</v>
      </c>
      <c r="C31" s="21" t="s">
        <v>36</v>
      </c>
      <c r="D31" s="21" t="s">
        <v>37</v>
      </c>
      <c r="E31" s="21" t="s">
        <v>178</v>
      </c>
      <c r="F31" s="22" t="s">
        <v>27</v>
      </c>
      <c r="G31" s="23" t="s">
        <v>38</v>
      </c>
      <c r="H31" s="21" t="s">
        <v>179</v>
      </c>
      <c r="I31" s="62" t="s">
        <v>180</v>
      </c>
      <c r="J31" s="50">
        <f t="shared" si="1"/>
        <v>100</v>
      </c>
      <c r="K31" s="63">
        <v>98</v>
      </c>
      <c r="L31" s="63">
        <v>2</v>
      </c>
      <c r="M31" s="52" t="s">
        <v>31</v>
      </c>
      <c r="N31" s="18" t="s">
        <v>181</v>
      </c>
      <c r="O31" s="37" t="s">
        <v>182</v>
      </c>
      <c r="P31" s="37" t="s">
        <v>183</v>
      </c>
      <c r="Q31" s="77"/>
      <c r="R31" s="2"/>
    </row>
    <row r="32" s="2" customFormat="1" ht="72" customHeight="1" spans="1:17">
      <c r="A32" s="19">
        <v>26</v>
      </c>
      <c r="B32" s="20" t="s">
        <v>184</v>
      </c>
      <c r="C32" s="21" t="s">
        <v>62</v>
      </c>
      <c r="D32" s="21" t="s">
        <v>37</v>
      </c>
      <c r="E32" s="21" t="s">
        <v>185</v>
      </c>
      <c r="F32" s="22" t="s">
        <v>27</v>
      </c>
      <c r="G32" s="23" t="s">
        <v>38</v>
      </c>
      <c r="H32" s="21" t="s">
        <v>186</v>
      </c>
      <c r="I32" s="20" t="s">
        <v>187</v>
      </c>
      <c r="J32" s="50">
        <f t="shared" si="1"/>
        <v>10</v>
      </c>
      <c r="K32" s="51">
        <v>10</v>
      </c>
      <c r="L32" s="51"/>
      <c r="M32" s="52" t="s">
        <v>31</v>
      </c>
      <c r="N32" s="18" t="s">
        <v>188</v>
      </c>
      <c r="O32" s="23" t="s">
        <v>189</v>
      </c>
      <c r="P32" s="37" t="s">
        <v>190</v>
      </c>
      <c r="Q32" s="52"/>
    </row>
    <row r="33" s="2" customFormat="1" ht="173" customHeight="1" spans="1:17">
      <c r="A33" s="19">
        <v>27</v>
      </c>
      <c r="B33" s="20" t="s">
        <v>191</v>
      </c>
      <c r="C33" s="21" t="s">
        <v>62</v>
      </c>
      <c r="D33" s="21" t="s">
        <v>25</v>
      </c>
      <c r="E33" s="21" t="s">
        <v>192</v>
      </c>
      <c r="F33" s="22" t="s">
        <v>27</v>
      </c>
      <c r="G33" s="23" t="s">
        <v>38</v>
      </c>
      <c r="H33" s="21" t="s">
        <v>186</v>
      </c>
      <c r="I33" s="20" t="s">
        <v>193</v>
      </c>
      <c r="J33" s="50">
        <f t="shared" si="1"/>
        <v>133.5</v>
      </c>
      <c r="K33" s="51">
        <v>40</v>
      </c>
      <c r="L33" s="51">
        <v>93.5</v>
      </c>
      <c r="M33" s="52" t="s">
        <v>31</v>
      </c>
      <c r="N33" s="59" t="s">
        <v>194</v>
      </c>
      <c r="O33" s="23" t="s">
        <v>195</v>
      </c>
      <c r="P33" s="37" t="s">
        <v>196</v>
      </c>
      <c r="Q33" s="52"/>
    </row>
    <row r="34" s="2" customFormat="1" ht="108" customHeight="1" spans="1:17">
      <c r="A34" s="19">
        <v>28</v>
      </c>
      <c r="B34" s="20" t="s">
        <v>197</v>
      </c>
      <c r="C34" s="21" t="s">
        <v>36</v>
      </c>
      <c r="D34" s="21" t="s">
        <v>37</v>
      </c>
      <c r="E34" s="21" t="s">
        <v>186</v>
      </c>
      <c r="F34" s="22" t="s">
        <v>27</v>
      </c>
      <c r="G34" s="23" t="s">
        <v>38</v>
      </c>
      <c r="H34" s="21" t="s">
        <v>186</v>
      </c>
      <c r="I34" s="64" t="s">
        <v>198</v>
      </c>
      <c r="J34" s="50">
        <f t="shared" si="1"/>
        <v>96</v>
      </c>
      <c r="K34" s="50">
        <v>96</v>
      </c>
      <c r="L34" s="50"/>
      <c r="M34" s="52" t="s">
        <v>31</v>
      </c>
      <c r="N34" s="59" t="s">
        <v>199</v>
      </c>
      <c r="O34" s="64" t="s">
        <v>200</v>
      </c>
      <c r="P34" s="37" t="s">
        <v>201</v>
      </c>
      <c r="Q34" s="52"/>
    </row>
    <row r="35" s="4" customFormat="1" ht="66" customHeight="1" spans="1:17">
      <c r="A35" s="30">
        <v>29</v>
      </c>
      <c r="B35" s="31" t="s">
        <v>202</v>
      </c>
      <c r="C35" s="32" t="s">
        <v>24</v>
      </c>
      <c r="D35" s="32" t="s">
        <v>37</v>
      </c>
      <c r="E35" s="32" t="s">
        <v>203</v>
      </c>
      <c r="F35" s="33" t="s">
        <v>27</v>
      </c>
      <c r="G35" s="34" t="s">
        <v>38</v>
      </c>
      <c r="H35" s="32" t="s">
        <v>186</v>
      </c>
      <c r="I35" s="65" t="s">
        <v>204</v>
      </c>
      <c r="J35" s="66">
        <v>15</v>
      </c>
      <c r="K35" s="66">
        <v>15</v>
      </c>
      <c r="L35" s="67"/>
      <c r="M35" s="68" t="s">
        <v>31</v>
      </c>
      <c r="N35" s="69" t="s">
        <v>205</v>
      </c>
      <c r="O35" s="65" t="s">
        <v>206</v>
      </c>
      <c r="P35" s="65" t="s">
        <v>207</v>
      </c>
      <c r="Q35" s="68"/>
    </row>
    <row r="36" s="2" customFormat="1" ht="92" customHeight="1" spans="1:17">
      <c r="A36" s="19">
        <v>30</v>
      </c>
      <c r="B36" s="20" t="s">
        <v>208</v>
      </c>
      <c r="C36" s="21" t="s">
        <v>36</v>
      </c>
      <c r="D36" s="21" t="s">
        <v>25</v>
      </c>
      <c r="E36" s="21" t="s">
        <v>209</v>
      </c>
      <c r="F36" s="22" t="s">
        <v>27</v>
      </c>
      <c r="G36" s="23" t="s">
        <v>38</v>
      </c>
      <c r="H36" s="35" t="s">
        <v>210</v>
      </c>
      <c r="I36" s="70" t="s">
        <v>211</v>
      </c>
      <c r="J36" s="50">
        <f t="shared" ref="J36:J49" si="2">K36+L36</f>
        <v>120</v>
      </c>
      <c r="K36" s="51">
        <v>80</v>
      </c>
      <c r="L36" s="51">
        <v>40</v>
      </c>
      <c r="M36" s="52" t="s">
        <v>31</v>
      </c>
      <c r="N36" s="71" t="s">
        <v>212</v>
      </c>
      <c r="O36" s="5" t="s">
        <v>213</v>
      </c>
      <c r="P36" s="37" t="s">
        <v>214</v>
      </c>
      <c r="Q36" s="52"/>
    </row>
    <row r="37" s="2" customFormat="1" ht="72" customHeight="1" spans="1:17">
      <c r="A37" s="19">
        <v>31</v>
      </c>
      <c r="B37" s="20" t="s">
        <v>215</v>
      </c>
      <c r="C37" s="21" t="s">
        <v>36</v>
      </c>
      <c r="D37" s="21" t="s">
        <v>25</v>
      </c>
      <c r="E37" s="21" t="s">
        <v>216</v>
      </c>
      <c r="F37" s="22" t="s">
        <v>27</v>
      </c>
      <c r="G37" s="23" t="s">
        <v>38</v>
      </c>
      <c r="H37" s="35" t="s">
        <v>210</v>
      </c>
      <c r="I37" s="70" t="s">
        <v>217</v>
      </c>
      <c r="J37" s="50">
        <f t="shared" si="2"/>
        <v>45</v>
      </c>
      <c r="K37" s="51">
        <v>30</v>
      </c>
      <c r="L37" s="51">
        <v>15</v>
      </c>
      <c r="M37" s="52" t="s">
        <v>31</v>
      </c>
      <c r="N37" s="71" t="s">
        <v>218</v>
      </c>
      <c r="O37" s="23" t="s">
        <v>219</v>
      </c>
      <c r="P37" s="37" t="s">
        <v>220</v>
      </c>
      <c r="Q37" s="52"/>
    </row>
    <row r="38" s="2" customFormat="1" ht="306" customHeight="1" spans="1:17">
      <c r="A38" s="19">
        <v>32</v>
      </c>
      <c r="B38" s="20" t="s">
        <v>221</v>
      </c>
      <c r="C38" s="21" t="s">
        <v>36</v>
      </c>
      <c r="D38" s="21" t="s">
        <v>25</v>
      </c>
      <c r="E38" s="21" t="s">
        <v>222</v>
      </c>
      <c r="F38" s="22" t="s">
        <v>27</v>
      </c>
      <c r="G38" s="23" t="s">
        <v>38</v>
      </c>
      <c r="H38" s="21" t="s">
        <v>222</v>
      </c>
      <c r="I38" s="20" t="s">
        <v>223</v>
      </c>
      <c r="J38" s="50">
        <f t="shared" si="2"/>
        <v>120</v>
      </c>
      <c r="K38" s="51">
        <v>120</v>
      </c>
      <c r="L38" s="51"/>
      <c r="M38" s="52" t="s">
        <v>31</v>
      </c>
      <c r="N38" s="18" t="s">
        <v>224</v>
      </c>
      <c r="O38" s="23" t="s">
        <v>225</v>
      </c>
      <c r="P38" s="37" t="s">
        <v>226</v>
      </c>
      <c r="Q38" s="52"/>
    </row>
    <row r="39" s="2" customFormat="1" ht="133" customHeight="1" spans="1:17">
      <c r="A39" s="19">
        <v>33</v>
      </c>
      <c r="B39" s="20" t="s">
        <v>227</v>
      </c>
      <c r="C39" s="21" t="s">
        <v>36</v>
      </c>
      <c r="D39" s="21" t="s">
        <v>25</v>
      </c>
      <c r="E39" s="21" t="s">
        <v>228</v>
      </c>
      <c r="F39" s="22" t="s">
        <v>27</v>
      </c>
      <c r="G39" s="23" t="s">
        <v>38</v>
      </c>
      <c r="H39" s="21" t="s">
        <v>229</v>
      </c>
      <c r="I39" s="20" t="s">
        <v>230</v>
      </c>
      <c r="J39" s="50">
        <f t="shared" si="2"/>
        <v>10</v>
      </c>
      <c r="K39" s="51">
        <v>10</v>
      </c>
      <c r="L39" s="51"/>
      <c r="M39" s="52" t="s">
        <v>31</v>
      </c>
      <c r="N39" s="18" t="s">
        <v>231</v>
      </c>
      <c r="O39" s="23" t="s">
        <v>232</v>
      </c>
      <c r="P39" s="37" t="s">
        <v>233</v>
      </c>
      <c r="Q39" s="52"/>
    </row>
    <row r="40" s="3" customFormat="1" ht="128" customHeight="1" spans="1:17">
      <c r="A40" s="19">
        <v>34</v>
      </c>
      <c r="B40" s="20" t="s">
        <v>234</v>
      </c>
      <c r="C40" s="21" t="s">
        <v>36</v>
      </c>
      <c r="D40" s="21" t="s">
        <v>25</v>
      </c>
      <c r="E40" s="21" t="s">
        <v>235</v>
      </c>
      <c r="F40" s="22" t="s">
        <v>27</v>
      </c>
      <c r="G40" s="23" t="s">
        <v>38</v>
      </c>
      <c r="H40" s="21" t="s">
        <v>229</v>
      </c>
      <c r="I40" s="20" t="s">
        <v>236</v>
      </c>
      <c r="J40" s="50">
        <f t="shared" si="2"/>
        <v>150</v>
      </c>
      <c r="K40" s="51">
        <v>150</v>
      </c>
      <c r="L40" s="51"/>
      <c r="M40" s="52" t="s">
        <v>31</v>
      </c>
      <c r="N40" s="18" t="s">
        <v>237</v>
      </c>
      <c r="O40" s="23" t="s">
        <v>238</v>
      </c>
      <c r="P40" s="37" t="s">
        <v>239</v>
      </c>
      <c r="Q40" s="52" t="s">
        <v>240</v>
      </c>
    </row>
    <row r="41" s="2" customFormat="1" ht="106" customHeight="1" spans="1:17">
      <c r="A41" s="19">
        <v>35</v>
      </c>
      <c r="B41" s="20" t="s">
        <v>241</v>
      </c>
      <c r="C41" s="21" t="s">
        <v>36</v>
      </c>
      <c r="D41" s="21" t="s">
        <v>25</v>
      </c>
      <c r="E41" s="21" t="s">
        <v>242</v>
      </c>
      <c r="F41" s="22" t="s">
        <v>27</v>
      </c>
      <c r="G41" s="23" t="s">
        <v>38</v>
      </c>
      <c r="H41" s="21" t="s">
        <v>243</v>
      </c>
      <c r="I41" s="20" t="s">
        <v>244</v>
      </c>
      <c r="J41" s="50">
        <f t="shared" si="2"/>
        <v>65</v>
      </c>
      <c r="K41" s="51">
        <v>65</v>
      </c>
      <c r="L41" s="51"/>
      <c r="M41" s="52" t="s">
        <v>31</v>
      </c>
      <c r="N41" s="18" t="s">
        <v>245</v>
      </c>
      <c r="O41" s="23" t="s">
        <v>246</v>
      </c>
      <c r="P41" s="37" t="s">
        <v>247</v>
      </c>
      <c r="Q41" s="52"/>
    </row>
    <row r="42" s="2" customFormat="1" ht="78" customHeight="1" spans="1:17">
      <c r="A42" s="19">
        <v>36</v>
      </c>
      <c r="B42" s="20" t="s">
        <v>248</v>
      </c>
      <c r="C42" s="36" t="s">
        <v>36</v>
      </c>
      <c r="D42" s="21" t="s">
        <v>25</v>
      </c>
      <c r="E42" s="21" t="s">
        <v>249</v>
      </c>
      <c r="F42" s="22" t="s">
        <v>27</v>
      </c>
      <c r="G42" s="23" t="s">
        <v>38</v>
      </c>
      <c r="H42" s="21" t="s">
        <v>243</v>
      </c>
      <c r="I42" s="20" t="s">
        <v>250</v>
      </c>
      <c r="J42" s="50">
        <f t="shared" si="2"/>
        <v>15</v>
      </c>
      <c r="K42" s="51">
        <v>10</v>
      </c>
      <c r="L42" s="51">
        <v>5</v>
      </c>
      <c r="M42" s="52" t="s">
        <v>31</v>
      </c>
      <c r="N42" s="72" t="s">
        <v>251</v>
      </c>
      <c r="O42" s="72" t="s">
        <v>252</v>
      </c>
      <c r="P42" s="37" t="s">
        <v>253</v>
      </c>
      <c r="Q42" s="52"/>
    </row>
    <row r="43" s="3" customFormat="1" ht="140" customHeight="1" spans="1:17">
      <c r="A43" s="19">
        <v>37</v>
      </c>
      <c r="B43" s="20" t="s">
        <v>254</v>
      </c>
      <c r="C43" s="21" t="s">
        <v>36</v>
      </c>
      <c r="D43" s="21" t="s">
        <v>37</v>
      </c>
      <c r="E43" s="21" t="s">
        <v>255</v>
      </c>
      <c r="F43" s="22" t="s">
        <v>27</v>
      </c>
      <c r="G43" s="23" t="s">
        <v>38</v>
      </c>
      <c r="H43" s="21" t="s">
        <v>256</v>
      </c>
      <c r="I43" s="20" t="s">
        <v>257</v>
      </c>
      <c r="J43" s="50">
        <f t="shared" si="2"/>
        <v>51</v>
      </c>
      <c r="K43" s="51">
        <v>25</v>
      </c>
      <c r="L43" s="51">
        <v>26</v>
      </c>
      <c r="M43" s="52" t="s">
        <v>31</v>
      </c>
      <c r="N43" s="59" t="s">
        <v>258</v>
      </c>
      <c r="O43" s="23" t="s">
        <v>259</v>
      </c>
      <c r="P43" s="37" t="s">
        <v>260</v>
      </c>
      <c r="Q43" s="52"/>
    </row>
    <row r="44" s="3" customFormat="1" ht="119" customHeight="1" spans="1:17">
      <c r="A44" s="19">
        <v>38</v>
      </c>
      <c r="B44" s="20" t="s">
        <v>261</v>
      </c>
      <c r="C44" s="21" t="s">
        <v>36</v>
      </c>
      <c r="D44" s="21" t="s">
        <v>37</v>
      </c>
      <c r="E44" s="21" t="s">
        <v>255</v>
      </c>
      <c r="F44" s="22" t="s">
        <v>27</v>
      </c>
      <c r="G44" s="23" t="s">
        <v>38</v>
      </c>
      <c r="H44" s="21" t="s">
        <v>256</v>
      </c>
      <c r="I44" s="20" t="s">
        <v>262</v>
      </c>
      <c r="J44" s="50">
        <f t="shared" si="2"/>
        <v>40.6</v>
      </c>
      <c r="K44" s="51">
        <v>20</v>
      </c>
      <c r="L44" s="51">
        <v>20.6</v>
      </c>
      <c r="M44" s="52" t="s">
        <v>31</v>
      </c>
      <c r="N44" s="18" t="s">
        <v>263</v>
      </c>
      <c r="O44" s="23" t="s">
        <v>264</v>
      </c>
      <c r="P44" s="37" t="s">
        <v>265</v>
      </c>
      <c r="Q44" s="52"/>
    </row>
    <row r="45" s="3" customFormat="1" ht="119" customHeight="1" spans="1:17">
      <c r="A45" s="19">
        <v>39</v>
      </c>
      <c r="B45" s="20" t="s">
        <v>266</v>
      </c>
      <c r="C45" s="21" t="s">
        <v>36</v>
      </c>
      <c r="D45" s="21" t="s">
        <v>37</v>
      </c>
      <c r="E45" s="21" t="s">
        <v>255</v>
      </c>
      <c r="F45" s="22" t="s">
        <v>27</v>
      </c>
      <c r="G45" s="23" t="s">
        <v>38</v>
      </c>
      <c r="H45" s="21" t="s">
        <v>256</v>
      </c>
      <c r="I45" s="20" t="s">
        <v>267</v>
      </c>
      <c r="J45" s="50">
        <f t="shared" si="2"/>
        <v>71</v>
      </c>
      <c r="K45" s="51">
        <v>32</v>
      </c>
      <c r="L45" s="51">
        <v>39</v>
      </c>
      <c r="M45" s="52" t="s">
        <v>31</v>
      </c>
      <c r="N45" s="18" t="s">
        <v>268</v>
      </c>
      <c r="O45" s="23" t="s">
        <v>269</v>
      </c>
      <c r="P45" s="37" t="s">
        <v>270</v>
      </c>
      <c r="Q45" s="52"/>
    </row>
    <row r="46" s="3" customFormat="1" ht="118" customHeight="1" spans="1:17">
      <c r="A46" s="19">
        <v>40</v>
      </c>
      <c r="B46" s="20" t="s">
        <v>271</v>
      </c>
      <c r="C46" s="21" t="s">
        <v>36</v>
      </c>
      <c r="D46" s="21" t="s">
        <v>37</v>
      </c>
      <c r="E46" s="21" t="s">
        <v>272</v>
      </c>
      <c r="F46" s="22" t="s">
        <v>27</v>
      </c>
      <c r="G46" s="23" t="s">
        <v>38</v>
      </c>
      <c r="H46" s="21" t="s">
        <v>256</v>
      </c>
      <c r="I46" s="20" t="s">
        <v>273</v>
      </c>
      <c r="J46" s="50">
        <f t="shared" si="2"/>
        <v>48</v>
      </c>
      <c r="K46" s="51">
        <v>24</v>
      </c>
      <c r="L46" s="51">
        <v>24</v>
      </c>
      <c r="M46" s="52" t="s">
        <v>31</v>
      </c>
      <c r="N46" s="18" t="s">
        <v>274</v>
      </c>
      <c r="O46" s="23" t="s">
        <v>275</v>
      </c>
      <c r="P46" s="37" t="s">
        <v>276</v>
      </c>
      <c r="Q46" s="52"/>
    </row>
    <row r="47" s="3" customFormat="1" ht="111" customHeight="1" spans="1:17">
      <c r="A47" s="19">
        <v>41</v>
      </c>
      <c r="B47" s="20" t="s">
        <v>277</v>
      </c>
      <c r="C47" s="21" t="s">
        <v>62</v>
      </c>
      <c r="D47" s="21" t="s">
        <v>37</v>
      </c>
      <c r="E47" s="21" t="s">
        <v>278</v>
      </c>
      <c r="F47" s="22" t="s">
        <v>27</v>
      </c>
      <c r="G47" s="23" t="s">
        <v>38</v>
      </c>
      <c r="H47" s="21" t="s">
        <v>256</v>
      </c>
      <c r="I47" s="62" t="s">
        <v>279</v>
      </c>
      <c r="J47" s="50">
        <f t="shared" si="2"/>
        <v>58</v>
      </c>
      <c r="K47" s="51">
        <v>58</v>
      </c>
      <c r="L47" s="51"/>
      <c r="M47" s="52" t="s">
        <v>31</v>
      </c>
      <c r="N47" s="18" t="s">
        <v>280</v>
      </c>
      <c r="O47" s="23" t="s">
        <v>281</v>
      </c>
      <c r="P47" s="37" t="s">
        <v>282</v>
      </c>
      <c r="Q47" s="52"/>
    </row>
    <row r="48" s="2" customFormat="1" ht="83" customHeight="1" spans="1:17">
      <c r="A48" s="19">
        <v>42</v>
      </c>
      <c r="B48" s="20" t="s">
        <v>283</v>
      </c>
      <c r="C48" s="21" t="s">
        <v>62</v>
      </c>
      <c r="D48" s="21" t="s">
        <v>37</v>
      </c>
      <c r="E48" s="21" t="s">
        <v>284</v>
      </c>
      <c r="F48" s="22" t="s">
        <v>27</v>
      </c>
      <c r="G48" s="23" t="s">
        <v>38</v>
      </c>
      <c r="H48" s="21" t="s">
        <v>285</v>
      </c>
      <c r="I48" s="20" t="s">
        <v>286</v>
      </c>
      <c r="J48" s="50">
        <f t="shared" si="2"/>
        <v>305</v>
      </c>
      <c r="K48" s="51">
        <v>80</v>
      </c>
      <c r="L48" s="51">
        <v>225</v>
      </c>
      <c r="M48" s="52" t="s">
        <v>31</v>
      </c>
      <c r="N48" s="18" t="s">
        <v>287</v>
      </c>
      <c r="O48" s="23" t="s">
        <v>288</v>
      </c>
      <c r="P48" s="37" t="s">
        <v>289</v>
      </c>
      <c r="Q48" s="52" t="s">
        <v>240</v>
      </c>
    </row>
    <row r="49" s="2" customFormat="1" ht="129" customHeight="1" spans="1:17">
      <c r="A49" s="19">
        <v>43</v>
      </c>
      <c r="B49" s="20" t="s">
        <v>290</v>
      </c>
      <c r="C49" s="21" t="s">
        <v>36</v>
      </c>
      <c r="D49" s="21" t="s">
        <v>37</v>
      </c>
      <c r="E49" s="21" t="s">
        <v>291</v>
      </c>
      <c r="F49" s="22" t="s">
        <v>27</v>
      </c>
      <c r="G49" s="23" t="s">
        <v>38</v>
      </c>
      <c r="H49" s="21" t="s">
        <v>285</v>
      </c>
      <c r="I49" s="20" t="s">
        <v>292</v>
      </c>
      <c r="J49" s="50">
        <f t="shared" si="2"/>
        <v>50</v>
      </c>
      <c r="K49" s="51">
        <v>50</v>
      </c>
      <c r="L49" s="51"/>
      <c r="M49" s="52" t="s">
        <v>31</v>
      </c>
      <c r="N49" s="18" t="s">
        <v>293</v>
      </c>
      <c r="O49" s="23" t="s">
        <v>294</v>
      </c>
      <c r="P49" s="37" t="s">
        <v>295</v>
      </c>
      <c r="Q49" s="52"/>
    </row>
    <row r="50" s="2" customFormat="1" ht="117" customHeight="1" spans="1:17">
      <c r="A50" s="19">
        <v>44</v>
      </c>
      <c r="B50" s="20" t="s">
        <v>296</v>
      </c>
      <c r="C50" s="21" t="s">
        <v>36</v>
      </c>
      <c r="D50" s="21" t="s">
        <v>25</v>
      </c>
      <c r="E50" s="21" t="s">
        <v>284</v>
      </c>
      <c r="F50" s="22" t="s">
        <v>27</v>
      </c>
      <c r="G50" s="23" t="s">
        <v>38</v>
      </c>
      <c r="H50" s="21" t="s">
        <v>285</v>
      </c>
      <c r="I50" s="20" t="s">
        <v>297</v>
      </c>
      <c r="J50" s="50">
        <f t="shared" ref="J50:J59" si="3">K50+L50</f>
        <v>62.5</v>
      </c>
      <c r="K50" s="51">
        <v>40</v>
      </c>
      <c r="L50" s="51">
        <v>22.5</v>
      </c>
      <c r="M50" s="52" t="s">
        <v>31</v>
      </c>
      <c r="N50" s="18" t="s">
        <v>298</v>
      </c>
      <c r="O50" s="23" t="s">
        <v>299</v>
      </c>
      <c r="P50" s="37" t="s">
        <v>289</v>
      </c>
      <c r="Q50" s="52"/>
    </row>
    <row r="51" s="2" customFormat="1" ht="101" customHeight="1" spans="1:17">
      <c r="A51" s="19">
        <v>45</v>
      </c>
      <c r="B51" s="20" t="s">
        <v>300</v>
      </c>
      <c r="C51" s="21" t="s">
        <v>62</v>
      </c>
      <c r="D51" s="21" t="s">
        <v>25</v>
      </c>
      <c r="E51" s="21" t="s">
        <v>301</v>
      </c>
      <c r="F51" s="22" t="s">
        <v>27</v>
      </c>
      <c r="G51" s="23" t="s">
        <v>38</v>
      </c>
      <c r="H51" s="21" t="s">
        <v>302</v>
      </c>
      <c r="I51" s="62" t="s">
        <v>303</v>
      </c>
      <c r="J51" s="50">
        <f t="shared" si="3"/>
        <v>33</v>
      </c>
      <c r="K51" s="51">
        <v>33</v>
      </c>
      <c r="L51" s="51"/>
      <c r="M51" s="52" t="s">
        <v>31</v>
      </c>
      <c r="N51" s="18" t="s">
        <v>304</v>
      </c>
      <c r="O51" s="23" t="s">
        <v>305</v>
      </c>
      <c r="P51" s="37" t="s">
        <v>306</v>
      </c>
      <c r="Q51" s="52"/>
    </row>
    <row r="52" s="2" customFormat="1" ht="131" customHeight="1" spans="1:17">
      <c r="A52" s="19">
        <v>46</v>
      </c>
      <c r="B52" s="20" t="s">
        <v>307</v>
      </c>
      <c r="C52" s="21" t="s">
        <v>36</v>
      </c>
      <c r="D52" s="21" t="s">
        <v>25</v>
      </c>
      <c r="E52" s="21" t="s">
        <v>308</v>
      </c>
      <c r="F52" s="22" t="s">
        <v>27</v>
      </c>
      <c r="G52" s="23" t="s">
        <v>38</v>
      </c>
      <c r="H52" s="21" t="s">
        <v>302</v>
      </c>
      <c r="I52" s="20" t="s">
        <v>309</v>
      </c>
      <c r="J52" s="50">
        <f t="shared" si="3"/>
        <v>27</v>
      </c>
      <c r="K52" s="51">
        <v>18</v>
      </c>
      <c r="L52" s="51">
        <v>9</v>
      </c>
      <c r="M52" s="52" t="s">
        <v>31</v>
      </c>
      <c r="N52" s="18" t="s">
        <v>310</v>
      </c>
      <c r="O52" s="23" t="s">
        <v>311</v>
      </c>
      <c r="P52" s="37" t="s">
        <v>312</v>
      </c>
      <c r="Q52" s="52"/>
    </row>
    <row r="53" s="2" customFormat="1" ht="103" customHeight="1" spans="1:17">
      <c r="A53" s="19">
        <v>47</v>
      </c>
      <c r="B53" s="20" t="s">
        <v>313</v>
      </c>
      <c r="C53" s="21" t="s">
        <v>62</v>
      </c>
      <c r="D53" s="21" t="s">
        <v>37</v>
      </c>
      <c r="E53" s="21" t="s">
        <v>314</v>
      </c>
      <c r="F53" s="22" t="s">
        <v>27</v>
      </c>
      <c r="G53" s="23" t="s">
        <v>38</v>
      </c>
      <c r="H53" s="21" t="s">
        <v>302</v>
      </c>
      <c r="I53" s="37" t="s">
        <v>315</v>
      </c>
      <c r="J53" s="50">
        <f t="shared" si="3"/>
        <v>225</v>
      </c>
      <c r="K53" s="50">
        <v>50</v>
      </c>
      <c r="L53" s="50">
        <v>175</v>
      </c>
      <c r="M53" s="52" t="s">
        <v>31</v>
      </c>
      <c r="N53" s="59" t="s">
        <v>316</v>
      </c>
      <c r="O53" s="23" t="s">
        <v>317</v>
      </c>
      <c r="P53" s="37" t="s">
        <v>318</v>
      </c>
      <c r="Q53" s="52"/>
    </row>
    <row r="54" s="2" customFormat="1" ht="185" customHeight="1" spans="1:17">
      <c r="A54" s="19">
        <v>48</v>
      </c>
      <c r="B54" s="20" t="s">
        <v>319</v>
      </c>
      <c r="C54" s="21" t="s">
        <v>62</v>
      </c>
      <c r="D54" s="21" t="s">
        <v>25</v>
      </c>
      <c r="E54" s="21" t="s">
        <v>320</v>
      </c>
      <c r="F54" s="22" t="s">
        <v>27</v>
      </c>
      <c r="G54" s="23" t="s">
        <v>38</v>
      </c>
      <c r="H54" s="21" t="s">
        <v>321</v>
      </c>
      <c r="I54" s="20" t="s">
        <v>322</v>
      </c>
      <c r="J54" s="50">
        <f t="shared" si="3"/>
        <v>20</v>
      </c>
      <c r="K54" s="51">
        <v>20</v>
      </c>
      <c r="L54" s="51"/>
      <c r="M54" s="52" t="s">
        <v>31</v>
      </c>
      <c r="N54" s="18" t="s">
        <v>323</v>
      </c>
      <c r="O54" s="23" t="s">
        <v>324</v>
      </c>
      <c r="P54" s="37" t="s">
        <v>325</v>
      </c>
      <c r="Q54" s="52"/>
    </row>
    <row r="55" s="2" customFormat="1" ht="185" customHeight="1" spans="1:17">
      <c r="A55" s="19">
        <v>49</v>
      </c>
      <c r="B55" s="20" t="s">
        <v>326</v>
      </c>
      <c r="C55" s="21" t="s">
        <v>36</v>
      </c>
      <c r="D55" s="21" t="s">
        <v>25</v>
      </c>
      <c r="E55" s="20" t="s">
        <v>320</v>
      </c>
      <c r="F55" s="22" t="s">
        <v>27</v>
      </c>
      <c r="G55" s="23" t="s">
        <v>38</v>
      </c>
      <c r="H55" s="20" t="s">
        <v>321</v>
      </c>
      <c r="I55" s="20" t="s">
        <v>327</v>
      </c>
      <c r="J55" s="50">
        <f t="shared" si="3"/>
        <v>30</v>
      </c>
      <c r="K55" s="51">
        <v>30</v>
      </c>
      <c r="L55" s="51"/>
      <c r="M55" s="52" t="s">
        <v>31</v>
      </c>
      <c r="N55" s="20" t="s">
        <v>328</v>
      </c>
      <c r="O55" s="20" t="s">
        <v>329</v>
      </c>
      <c r="P55" s="20" t="s">
        <v>330</v>
      </c>
      <c r="Q55" s="52"/>
    </row>
    <row r="56" s="2" customFormat="1" ht="127" customHeight="1" spans="1:17">
      <c r="A56" s="19">
        <v>50</v>
      </c>
      <c r="B56" s="20" t="s">
        <v>331</v>
      </c>
      <c r="C56" s="21" t="s">
        <v>36</v>
      </c>
      <c r="D56" s="21" t="s">
        <v>25</v>
      </c>
      <c r="E56" s="21" t="s">
        <v>332</v>
      </c>
      <c r="F56" s="22" t="s">
        <v>27</v>
      </c>
      <c r="G56" s="23" t="s">
        <v>38</v>
      </c>
      <c r="H56" s="21" t="s">
        <v>333</v>
      </c>
      <c r="I56" s="70" t="s">
        <v>334</v>
      </c>
      <c r="J56" s="50">
        <f t="shared" si="3"/>
        <v>30</v>
      </c>
      <c r="K56" s="51">
        <v>20</v>
      </c>
      <c r="L56" s="51">
        <v>10</v>
      </c>
      <c r="M56" s="73" t="s">
        <v>31</v>
      </c>
      <c r="N56" s="71" t="s">
        <v>335</v>
      </c>
      <c r="O56" s="74" t="s">
        <v>336</v>
      </c>
      <c r="P56" s="22" t="s">
        <v>337</v>
      </c>
      <c r="Q56" s="52"/>
    </row>
    <row r="57" s="2" customFormat="1" ht="132" customHeight="1" spans="1:17">
      <c r="A57" s="19">
        <v>51</v>
      </c>
      <c r="B57" s="20" t="s">
        <v>338</v>
      </c>
      <c r="C57" s="21" t="s">
        <v>62</v>
      </c>
      <c r="D57" s="21" t="s">
        <v>25</v>
      </c>
      <c r="E57" s="21" t="s">
        <v>333</v>
      </c>
      <c r="F57" s="22" t="s">
        <v>27</v>
      </c>
      <c r="G57" s="23" t="s">
        <v>38</v>
      </c>
      <c r="H57" s="21" t="s">
        <v>333</v>
      </c>
      <c r="I57" s="20" t="s">
        <v>339</v>
      </c>
      <c r="J57" s="50">
        <f t="shared" si="3"/>
        <v>178</v>
      </c>
      <c r="K57" s="51">
        <v>28</v>
      </c>
      <c r="L57" s="51">
        <v>150</v>
      </c>
      <c r="M57" s="52" t="s">
        <v>31</v>
      </c>
      <c r="N57" s="71" t="s">
        <v>340</v>
      </c>
      <c r="O57" s="23" t="s">
        <v>341</v>
      </c>
      <c r="P57" s="37" t="s">
        <v>342</v>
      </c>
      <c r="Q57" s="52"/>
    </row>
    <row r="58" s="2" customFormat="1" ht="132" customHeight="1" spans="1:17">
      <c r="A58" s="19">
        <v>52</v>
      </c>
      <c r="B58" s="20" t="s">
        <v>343</v>
      </c>
      <c r="C58" s="21" t="s">
        <v>36</v>
      </c>
      <c r="D58" s="21" t="s">
        <v>25</v>
      </c>
      <c r="E58" s="20" t="s">
        <v>344</v>
      </c>
      <c r="F58" s="22" t="s">
        <v>27</v>
      </c>
      <c r="G58" s="23" t="s">
        <v>38</v>
      </c>
      <c r="H58" s="20" t="s">
        <v>333</v>
      </c>
      <c r="I58" s="20" t="s">
        <v>345</v>
      </c>
      <c r="J58" s="50">
        <f t="shared" si="3"/>
        <v>45</v>
      </c>
      <c r="K58" s="51">
        <v>30</v>
      </c>
      <c r="L58" s="51">
        <v>15</v>
      </c>
      <c r="M58" s="52" t="s">
        <v>31</v>
      </c>
      <c r="N58" s="20" t="s">
        <v>346</v>
      </c>
      <c r="O58" s="20" t="s">
        <v>347</v>
      </c>
      <c r="P58" s="20" t="s">
        <v>348</v>
      </c>
      <c r="Q58" s="20"/>
    </row>
    <row r="59" s="2" customFormat="1" ht="113" customHeight="1" spans="1:17">
      <c r="A59" s="19">
        <v>53</v>
      </c>
      <c r="B59" s="20" t="s">
        <v>349</v>
      </c>
      <c r="C59" s="21" t="s">
        <v>36</v>
      </c>
      <c r="D59" s="21" t="s">
        <v>25</v>
      </c>
      <c r="E59" s="21" t="s">
        <v>350</v>
      </c>
      <c r="F59" s="22" t="s">
        <v>27</v>
      </c>
      <c r="G59" s="23" t="s">
        <v>38</v>
      </c>
      <c r="H59" s="21" t="s">
        <v>351</v>
      </c>
      <c r="I59" s="20" t="s">
        <v>352</v>
      </c>
      <c r="J59" s="50">
        <f t="shared" si="3"/>
        <v>25</v>
      </c>
      <c r="K59" s="75">
        <v>25</v>
      </c>
      <c r="L59" s="50"/>
      <c r="M59" s="21" t="s">
        <v>31</v>
      </c>
      <c r="N59" s="76" t="s">
        <v>353</v>
      </c>
      <c r="O59" s="37" t="s">
        <v>354</v>
      </c>
      <c r="P59" s="37" t="s">
        <v>355</v>
      </c>
      <c r="Q59" s="52"/>
    </row>
    <row r="60" s="2" customFormat="1" ht="75" customHeight="1" spans="1:17">
      <c r="A60" s="19">
        <v>54</v>
      </c>
      <c r="B60" s="20" t="s">
        <v>356</v>
      </c>
      <c r="C60" s="21" t="s">
        <v>62</v>
      </c>
      <c r="D60" s="21" t="s">
        <v>37</v>
      </c>
      <c r="E60" s="21" t="s">
        <v>351</v>
      </c>
      <c r="F60" s="22" t="s">
        <v>27</v>
      </c>
      <c r="G60" s="23" t="s">
        <v>38</v>
      </c>
      <c r="H60" s="21" t="s">
        <v>351</v>
      </c>
      <c r="I60" s="20" t="s">
        <v>357</v>
      </c>
      <c r="J60" s="50">
        <f t="shared" ref="J60:J70" si="4">K60+L60</f>
        <v>80</v>
      </c>
      <c r="K60" s="51">
        <v>80</v>
      </c>
      <c r="L60" s="51"/>
      <c r="M60" s="21" t="s">
        <v>31</v>
      </c>
      <c r="N60" s="71" t="s">
        <v>358</v>
      </c>
      <c r="O60" s="37" t="s">
        <v>359</v>
      </c>
      <c r="P60" s="37" t="s">
        <v>360</v>
      </c>
      <c r="Q60" s="52"/>
    </row>
    <row r="61" s="2" customFormat="1" ht="74" customHeight="1" spans="1:17">
      <c r="A61" s="19">
        <v>55</v>
      </c>
      <c r="B61" s="20" t="s">
        <v>361</v>
      </c>
      <c r="C61" s="21" t="s">
        <v>36</v>
      </c>
      <c r="D61" s="21" t="s">
        <v>25</v>
      </c>
      <c r="E61" s="21" t="s">
        <v>362</v>
      </c>
      <c r="F61" s="22" t="s">
        <v>27</v>
      </c>
      <c r="G61" s="23" t="s">
        <v>38</v>
      </c>
      <c r="H61" s="21" t="s">
        <v>351</v>
      </c>
      <c r="I61" s="20" t="s">
        <v>363</v>
      </c>
      <c r="J61" s="50">
        <f t="shared" si="4"/>
        <v>40</v>
      </c>
      <c r="K61" s="51">
        <v>40</v>
      </c>
      <c r="L61" s="51"/>
      <c r="M61" s="21" t="s">
        <v>31</v>
      </c>
      <c r="N61" s="71" t="s">
        <v>364</v>
      </c>
      <c r="O61" s="37" t="s">
        <v>365</v>
      </c>
      <c r="P61" s="37" t="s">
        <v>366</v>
      </c>
      <c r="Q61" s="52"/>
    </row>
    <row r="62" s="2" customFormat="1" ht="113" customHeight="1" spans="1:17">
      <c r="A62" s="19">
        <v>56</v>
      </c>
      <c r="B62" s="20" t="s">
        <v>367</v>
      </c>
      <c r="C62" s="21" t="s">
        <v>36</v>
      </c>
      <c r="D62" s="21" t="s">
        <v>37</v>
      </c>
      <c r="E62" s="21" t="s">
        <v>368</v>
      </c>
      <c r="F62" s="22" t="s">
        <v>27</v>
      </c>
      <c r="G62" s="23" t="s">
        <v>38</v>
      </c>
      <c r="H62" s="21" t="s">
        <v>368</v>
      </c>
      <c r="I62" s="20" t="s">
        <v>369</v>
      </c>
      <c r="J62" s="50">
        <f t="shared" si="4"/>
        <v>40</v>
      </c>
      <c r="K62" s="51">
        <v>25</v>
      </c>
      <c r="L62" s="51">
        <v>15</v>
      </c>
      <c r="M62" s="52" t="s">
        <v>31</v>
      </c>
      <c r="N62" s="18" t="s">
        <v>370</v>
      </c>
      <c r="O62" s="23" t="s">
        <v>371</v>
      </c>
      <c r="P62" s="37" t="s">
        <v>372</v>
      </c>
      <c r="Q62" s="52"/>
    </row>
    <row r="63" s="2" customFormat="1" ht="93" customHeight="1" spans="1:17">
      <c r="A63" s="19">
        <v>57</v>
      </c>
      <c r="B63" s="20" t="s">
        <v>373</v>
      </c>
      <c r="C63" s="21" t="s">
        <v>36</v>
      </c>
      <c r="D63" s="21" t="s">
        <v>25</v>
      </c>
      <c r="E63" s="21" t="s">
        <v>374</v>
      </c>
      <c r="F63" s="22" t="s">
        <v>27</v>
      </c>
      <c r="G63" s="23" t="s">
        <v>38</v>
      </c>
      <c r="H63" s="21" t="s">
        <v>368</v>
      </c>
      <c r="I63" s="62" t="s">
        <v>375</v>
      </c>
      <c r="J63" s="50">
        <f t="shared" si="4"/>
        <v>117</v>
      </c>
      <c r="K63" s="51">
        <v>78</v>
      </c>
      <c r="L63" s="51">
        <v>39</v>
      </c>
      <c r="M63" s="52" t="s">
        <v>31</v>
      </c>
      <c r="N63" s="18" t="s">
        <v>376</v>
      </c>
      <c r="O63" s="23" t="s">
        <v>377</v>
      </c>
      <c r="P63" s="37" t="s">
        <v>378</v>
      </c>
      <c r="Q63" s="52"/>
    </row>
    <row r="64" s="2" customFormat="1" ht="77" customHeight="1" spans="1:17">
      <c r="A64" s="19">
        <v>58</v>
      </c>
      <c r="B64" s="37" t="s">
        <v>379</v>
      </c>
      <c r="C64" s="21" t="s">
        <v>62</v>
      </c>
      <c r="D64" s="21" t="s">
        <v>25</v>
      </c>
      <c r="E64" s="21" t="s">
        <v>380</v>
      </c>
      <c r="F64" s="22" t="s">
        <v>27</v>
      </c>
      <c r="G64" s="23" t="s">
        <v>38</v>
      </c>
      <c r="H64" s="21" t="s">
        <v>381</v>
      </c>
      <c r="I64" s="37" t="s">
        <v>382</v>
      </c>
      <c r="J64" s="50">
        <f t="shared" si="4"/>
        <v>105</v>
      </c>
      <c r="K64" s="51">
        <v>105</v>
      </c>
      <c r="L64" s="51"/>
      <c r="M64" s="52" t="s">
        <v>31</v>
      </c>
      <c r="N64" s="18" t="s">
        <v>383</v>
      </c>
      <c r="O64" s="23" t="s">
        <v>384</v>
      </c>
      <c r="P64" s="37" t="s">
        <v>385</v>
      </c>
      <c r="Q64" s="52"/>
    </row>
    <row r="65" s="2" customFormat="1" ht="77" customHeight="1" spans="1:17">
      <c r="A65" s="19">
        <v>59</v>
      </c>
      <c r="B65" s="20" t="s">
        <v>386</v>
      </c>
      <c r="C65" s="21" t="s">
        <v>36</v>
      </c>
      <c r="D65" s="21" t="s">
        <v>37</v>
      </c>
      <c r="E65" s="20" t="s">
        <v>387</v>
      </c>
      <c r="F65" s="22" t="s">
        <v>27</v>
      </c>
      <c r="G65" s="23" t="s">
        <v>38</v>
      </c>
      <c r="H65" s="20" t="s">
        <v>381</v>
      </c>
      <c r="I65" s="20" t="s">
        <v>388</v>
      </c>
      <c r="J65" s="50">
        <f t="shared" si="4"/>
        <v>36</v>
      </c>
      <c r="K65" s="51">
        <v>24</v>
      </c>
      <c r="L65" s="51">
        <v>12</v>
      </c>
      <c r="M65" s="52" t="s">
        <v>31</v>
      </c>
      <c r="N65" s="58" t="s">
        <v>389</v>
      </c>
      <c r="O65" s="20" t="s">
        <v>390</v>
      </c>
      <c r="P65" s="20" t="s">
        <v>391</v>
      </c>
      <c r="Q65" s="52"/>
    </row>
    <row r="66" s="2" customFormat="1" ht="110" customHeight="1" spans="1:17">
      <c r="A66" s="19">
        <v>60</v>
      </c>
      <c r="B66" s="20" t="s">
        <v>392</v>
      </c>
      <c r="C66" s="21" t="s">
        <v>36</v>
      </c>
      <c r="D66" s="21" t="s">
        <v>25</v>
      </c>
      <c r="E66" s="21" t="s">
        <v>393</v>
      </c>
      <c r="F66" s="22" t="s">
        <v>27</v>
      </c>
      <c r="G66" s="23" t="s">
        <v>38</v>
      </c>
      <c r="H66" s="21" t="s">
        <v>394</v>
      </c>
      <c r="I66" s="20" t="s">
        <v>395</v>
      </c>
      <c r="J66" s="50">
        <f t="shared" si="4"/>
        <v>65.4</v>
      </c>
      <c r="K66" s="51">
        <v>40</v>
      </c>
      <c r="L66" s="51">
        <v>25.4</v>
      </c>
      <c r="M66" s="52" t="s">
        <v>31</v>
      </c>
      <c r="N66" s="59" t="s">
        <v>396</v>
      </c>
      <c r="O66" s="23" t="s">
        <v>397</v>
      </c>
      <c r="P66" s="37" t="s">
        <v>398</v>
      </c>
      <c r="Q66" s="52"/>
    </row>
    <row r="67" s="2" customFormat="1" ht="101" customHeight="1" spans="1:17">
      <c r="A67" s="19">
        <v>61</v>
      </c>
      <c r="B67" s="20" t="s">
        <v>399</v>
      </c>
      <c r="C67" s="21" t="s">
        <v>62</v>
      </c>
      <c r="D67" s="21" t="s">
        <v>25</v>
      </c>
      <c r="E67" s="21" t="s">
        <v>400</v>
      </c>
      <c r="F67" s="22" t="s">
        <v>27</v>
      </c>
      <c r="G67" s="23" t="s">
        <v>38</v>
      </c>
      <c r="H67" s="21" t="s">
        <v>401</v>
      </c>
      <c r="I67" s="20" t="s">
        <v>402</v>
      </c>
      <c r="J67" s="50">
        <f t="shared" si="4"/>
        <v>30</v>
      </c>
      <c r="K67" s="51">
        <v>30</v>
      </c>
      <c r="L67" s="51"/>
      <c r="M67" s="52" t="s">
        <v>31</v>
      </c>
      <c r="N67" s="18" t="s">
        <v>403</v>
      </c>
      <c r="O67" s="23" t="s">
        <v>404</v>
      </c>
      <c r="P67" s="37" t="s">
        <v>405</v>
      </c>
      <c r="Q67" s="52"/>
    </row>
    <row r="68" s="2" customFormat="1" ht="139" customHeight="1" spans="1:17">
      <c r="A68" s="19">
        <v>62</v>
      </c>
      <c r="B68" s="20" t="s">
        <v>406</v>
      </c>
      <c r="C68" s="21" t="s">
        <v>62</v>
      </c>
      <c r="D68" s="21" t="s">
        <v>25</v>
      </c>
      <c r="E68" s="21" t="s">
        <v>400</v>
      </c>
      <c r="F68" s="22" t="s">
        <v>27</v>
      </c>
      <c r="G68" s="23" t="s">
        <v>38</v>
      </c>
      <c r="H68" s="21" t="s">
        <v>401</v>
      </c>
      <c r="I68" s="20" t="s">
        <v>407</v>
      </c>
      <c r="J68" s="50">
        <f t="shared" si="4"/>
        <v>25</v>
      </c>
      <c r="K68" s="51">
        <v>25</v>
      </c>
      <c r="L68" s="51"/>
      <c r="M68" s="52" t="s">
        <v>31</v>
      </c>
      <c r="N68" s="18" t="s">
        <v>408</v>
      </c>
      <c r="O68" s="23" t="s">
        <v>409</v>
      </c>
      <c r="P68" s="37" t="s">
        <v>410</v>
      </c>
      <c r="Q68" s="52"/>
    </row>
    <row r="69" s="3" customFormat="1" ht="115" customHeight="1" spans="1:17">
      <c r="A69" s="19">
        <v>63</v>
      </c>
      <c r="B69" s="20" t="s">
        <v>411</v>
      </c>
      <c r="C69" s="21" t="s">
        <v>36</v>
      </c>
      <c r="D69" s="21" t="s">
        <v>25</v>
      </c>
      <c r="E69" s="21" t="s">
        <v>412</v>
      </c>
      <c r="F69" s="22" t="s">
        <v>27</v>
      </c>
      <c r="G69" s="23" t="s">
        <v>38</v>
      </c>
      <c r="H69" s="21" t="s">
        <v>401</v>
      </c>
      <c r="I69" s="20" t="s">
        <v>413</v>
      </c>
      <c r="J69" s="50">
        <f t="shared" si="4"/>
        <v>190</v>
      </c>
      <c r="K69" s="51">
        <v>190</v>
      </c>
      <c r="L69" s="51"/>
      <c r="M69" s="52" t="s">
        <v>31</v>
      </c>
      <c r="N69" s="18" t="s">
        <v>414</v>
      </c>
      <c r="O69" s="23" t="s">
        <v>415</v>
      </c>
      <c r="P69" s="37" t="s">
        <v>416</v>
      </c>
      <c r="Q69" s="52" t="s">
        <v>240</v>
      </c>
    </row>
    <row r="70" s="3" customFormat="1" ht="115" customHeight="1" spans="1:17">
      <c r="A70" s="19">
        <v>64</v>
      </c>
      <c r="B70" s="20" t="s">
        <v>417</v>
      </c>
      <c r="C70" s="21" t="s">
        <v>36</v>
      </c>
      <c r="D70" s="21" t="s">
        <v>37</v>
      </c>
      <c r="E70" s="20" t="s">
        <v>418</v>
      </c>
      <c r="F70" s="22" t="s">
        <v>27</v>
      </c>
      <c r="G70" s="23" t="s">
        <v>38</v>
      </c>
      <c r="H70" s="20" t="s">
        <v>401</v>
      </c>
      <c r="I70" s="20" t="s">
        <v>419</v>
      </c>
      <c r="J70" s="50">
        <f t="shared" si="4"/>
        <v>115</v>
      </c>
      <c r="K70" s="51">
        <v>75</v>
      </c>
      <c r="L70" s="51">
        <v>40</v>
      </c>
      <c r="M70" s="52" t="s">
        <v>31</v>
      </c>
      <c r="N70" s="20" t="s">
        <v>420</v>
      </c>
      <c r="O70" s="20" t="s">
        <v>421</v>
      </c>
      <c r="P70" s="20" t="s">
        <v>422</v>
      </c>
      <c r="Q70" s="52"/>
    </row>
    <row r="71" s="2" customFormat="1" ht="73" customHeight="1" spans="1:17">
      <c r="A71" s="19">
        <v>65</v>
      </c>
      <c r="B71" s="20" t="s">
        <v>423</v>
      </c>
      <c r="C71" s="21" t="s">
        <v>62</v>
      </c>
      <c r="D71" s="21" t="s">
        <v>25</v>
      </c>
      <c r="E71" s="21" t="s">
        <v>424</v>
      </c>
      <c r="F71" s="22" t="s">
        <v>27</v>
      </c>
      <c r="G71" s="23" t="s">
        <v>38</v>
      </c>
      <c r="H71" s="21" t="s">
        <v>425</v>
      </c>
      <c r="I71" s="20" t="s">
        <v>426</v>
      </c>
      <c r="J71" s="50">
        <f t="shared" ref="J71:J88" si="5">K71+L71</f>
        <v>10</v>
      </c>
      <c r="K71" s="51">
        <v>10</v>
      </c>
      <c r="L71" s="51"/>
      <c r="M71" s="52" t="s">
        <v>31</v>
      </c>
      <c r="N71" s="18" t="s">
        <v>427</v>
      </c>
      <c r="O71" s="23" t="s">
        <v>428</v>
      </c>
      <c r="P71" s="37" t="s">
        <v>429</v>
      </c>
      <c r="Q71" s="52"/>
    </row>
    <row r="72" s="2" customFormat="1" ht="72" customHeight="1" spans="1:17">
      <c r="A72" s="19">
        <v>66</v>
      </c>
      <c r="B72" s="20" t="s">
        <v>430</v>
      </c>
      <c r="C72" s="21" t="s">
        <v>62</v>
      </c>
      <c r="D72" s="21" t="s">
        <v>25</v>
      </c>
      <c r="E72" s="21" t="s">
        <v>431</v>
      </c>
      <c r="F72" s="22" t="s">
        <v>27</v>
      </c>
      <c r="G72" s="23" t="s">
        <v>38</v>
      </c>
      <c r="H72" s="21" t="s">
        <v>425</v>
      </c>
      <c r="I72" s="20" t="s">
        <v>432</v>
      </c>
      <c r="J72" s="50">
        <f t="shared" si="5"/>
        <v>35</v>
      </c>
      <c r="K72" s="51">
        <v>35</v>
      </c>
      <c r="L72" s="51"/>
      <c r="M72" s="52" t="s">
        <v>31</v>
      </c>
      <c r="N72" s="18" t="s">
        <v>433</v>
      </c>
      <c r="O72" s="23" t="s">
        <v>434</v>
      </c>
      <c r="P72" s="23" t="s">
        <v>435</v>
      </c>
      <c r="Q72" s="52"/>
    </row>
    <row r="73" s="3" customFormat="1" ht="85.5" spans="1:17">
      <c r="A73" s="19">
        <v>67</v>
      </c>
      <c r="B73" s="20" t="s">
        <v>436</v>
      </c>
      <c r="C73" s="21" t="s">
        <v>36</v>
      </c>
      <c r="D73" s="21" t="s">
        <v>37</v>
      </c>
      <c r="E73" s="21" t="s">
        <v>437</v>
      </c>
      <c r="F73" s="22" t="s">
        <v>27</v>
      </c>
      <c r="G73" s="23" t="s">
        <v>38</v>
      </c>
      <c r="H73" s="21" t="s">
        <v>425</v>
      </c>
      <c r="I73" s="62" t="s">
        <v>438</v>
      </c>
      <c r="J73" s="50">
        <f t="shared" si="5"/>
        <v>130</v>
      </c>
      <c r="K73" s="51">
        <v>130</v>
      </c>
      <c r="L73" s="51"/>
      <c r="M73" s="52" t="s">
        <v>31</v>
      </c>
      <c r="N73" s="18" t="s">
        <v>439</v>
      </c>
      <c r="O73" s="23" t="s">
        <v>440</v>
      </c>
      <c r="P73" s="37" t="s">
        <v>441</v>
      </c>
      <c r="Q73" s="52"/>
    </row>
    <row r="74" s="2" customFormat="1" ht="89" customHeight="1" spans="1:17">
      <c r="A74" s="19">
        <v>68</v>
      </c>
      <c r="B74" s="20" t="s">
        <v>442</v>
      </c>
      <c r="C74" s="21" t="s">
        <v>36</v>
      </c>
      <c r="D74" s="21" t="s">
        <v>25</v>
      </c>
      <c r="E74" s="21" t="s">
        <v>443</v>
      </c>
      <c r="F74" s="22" t="s">
        <v>27</v>
      </c>
      <c r="G74" s="23" t="s">
        <v>38</v>
      </c>
      <c r="H74" s="21" t="s">
        <v>444</v>
      </c>
      <c r="I74" s="20" t="s">
        <v>445</v>
      </c>
      <c r="J74" s="50">
        <f t="shared" si="5"/>
        <v>30</v>
      </c>
      <c r="K74" s="51">
        <v>30</v>
      </c>
      <c r="L74" s="51"/>
      <c r="M74" s="52" t="s">
        <v>31</v>
      </c>
      <c r="N74" s="18" t="s">
        <v>446</v>
      </c>
      <c r="O74" s="23" t="s">
        <v>447</v>
      </c>
      <c r="P74" s="37" t="s">
        <v>448</v>
      </c>
      <c r="Q74" s="52"/>
    </row>
    <row r="75" s="2" customFormat="1" ht="89" customHeight="1" spans="1:17">
      <c r="A75" s="19">
        <v>69</v>
      </c>
      <c r="B75" s="20" t="s">
        <v>449</v>
      </c>
      <c r="C75" s="21" t="s">
        <v>36</v>
      </c>
      <c r="D75" s="21" t="s">
        <v>25</v>
      </c>
      <c r="E75" s="21" t="s">
        <v>450</v>
      </c>
      <c r="F75" s="22" t="s">
        <v>27</v>
      </c>
      <c r="G75" s="23" t="s">
        <v>38</v>
      </c>
      <c r="H75" s="21" t="s">
        <v>444</v>
      </c>
      <c r="I75" s="20" t="s">
        <v>451</v>
      </c>
      <c r="J75" s="50">
        <f t="shared" si="5"/>
        <v>20</v>
      </c>
      <c r="K75" s="51">
        <v>20</v>
      </c>
      <c r="L75" s="51"/>
      <c r="M75" s="52" t="s">
        <v>31</v>
      </c>
      <c r="N75" s="18" t="s">
        <v>452</v>
      </c>
      <c r="O75" s="23" t="s">
        <v>453</v>
      </c>
      <c r="P75" s="37" t="s">
        <v>454</v>
      </c>
      <c r="Q75" s="52"/>
    </row>
    <row r="76" s="3" customFormat="1" ht="89" customHeight="1" spans="1:17">
      <c r="A76" s="19">
        <v>70</v>
      </c>
      <c r="B76" s="20" t="s">
        <v>455</v>
      </c>
      <c r="C76" s="21" t="s">
        <v>62</v>
      </c>
      <c r="D76" s="21" t="s">
        <v>25</v>
      </c>
      <c r="E76" s="21" t="s">
        <v>456</v>
      </c>
      <c r="F76" s="22" t="s">
        <v>27</v>
      </c>
      <c r="G76" s="23" t="s">
        <v>38</v>
      </c>
      <c r="H76" s="21" t="s">
        <v>444</v>
      </c>
      <c r="I76" s="20" t="s">
        <v>457</v>
      </c>
      <c r="J76" s="50">
        <f t="shared" si="5"/>
        <v>15</v>
      </c>
      <c r="K76" s="51">
        <v>15</v>
      </c>
      <c r="L76" s="51"/>
      <c r="M76" s="52" t="s">
        <v>31</v>
      </c>
      <c r="N76" s="18" t="s">
        <v>458</v>
      </c>
      <c r="O76" s="23" t="s">
        <v>459</v>
      </c>
      <c r="P76" s="37" t="s">
        <v>460</v>
      </c>
      <c r="Q76" s="52"/>
    </row>
    <row r="77" s="2" customFormat="1" ht="90" customHeight="1" spans="1:17">
      <c r="A77" s="19">
        <v>71</v>
      </c>
      <c r="B77" s="20" t="s">
        <v>461</v>
      </c>
      <c r="C77" s="21" t="s">
        <v>62</v>
      </c>
      <c r="D77" s="21" t="s">
        <v>37</v>
      </c>
      <c r="E77" s="21" t="s">
        <v>462</v>
      </c>
      <c r="F77" s="22" t="s">
        <v>27</v>
      </c>
      <c r="G77" s="23" t="s">
        <v>38</v>
      </c>
      <c r="H77" s="21" t="s">
        <v>463</v>
      </c>
      <c r="I77" s="20" t="s">
        <v>464</v>
      </c>
      <c r="J77" s="50">
        <f t="shared" si="5"/>
        <v>30</v>
      </c>
      <c r="K77" s="50">
        <v>30</v>
      </c>
      <c r="L77" s="51"/>
      <c r="M77" s="52" t="s">
        <v>31</v>
      </c>
      <c r="N77" s="18" t="s">
        <v>465</v>
      </c>
      <c r="O77" s="23" t="s">
        <v>466</v>
      </c>
      <c r="P77" s="37" t="s">
        <v>467</v>
      </c>
      <c r="Q77" s="52"/>
    </row>
    <row r="78" s="2" customFormat="1" ht="69" customHeight="1" spans="1:17">
      <c r="A78" s="19">
        <v>72</v>
      </c>
      <c r="B78" s="20" t="s">
        <v>468</v>
      </c>
      <c r="C78" s="21" t="s">
        <v>36</v>
      </c>
      <c r="D78" s="21" t="s">
        <v>25</v>
      </c>
      <c r="E78" s="21" t="s">
        <v>469</v>
      </c>
      <c r="F78" s="22" t="s">
        <v>27</v>
      </c>
      <c r="G78" s="23" t="s">
        <v>38</v>
      </c>
      <c r="H78" s="21" t="s">
        <v>470</v>
      </c>
      <c r="I78" s="20" t="s">
        <v>471</v>
      </c>
      <c r="J78" s="50">
        <f t="shared" si="5"/>
        <v>76</v>
      </c>
      <c r="K78" s="51">
        <v>50</v>
      </c>
      <c r="L78" s="51">
        <v>26</v>
      </c>
      <c r="M78" s="78" t="s">
        <v>31</v>
      </c>
      <c r="N78" s="18" t="s">
        <v>472</v>
      </c>
      <c r="O78" s="23" t="s">
        <v>473</v>
      </c>
      <c r="P78" s="79" t="s">
        <v>474</v>
      </c>
      <c r="Q78" s="52"/>
    </row>
    <row r="79" s="2" customFormat="1" ht="72" customHeight="1" spans="1:17">
      <c r="A79" s="19">
        <v>73</v>
      </c>
      <c r="B79" s="20" t="s">
        <v>475</v>
      </c>
      <c r="C79" s="21" t="s">
        <v>36</v>
      </c>
      <c r="D79" s="21" t="s">
        <v>25</v>
      </c>
      <c r="E79" s="21" t="s">
        <v>476</v>
      </c>
      <c r="F79" s="22" t="s">
        <v>27</v>
      </c>
      <c r="G79" s="23" t="s">
        <v>38</v>
      </c>
      <c r="H79" s="21" t="s">
        <v>470</v>
      </c>
      <c r="I79" s="20" t="s">
        <v>477</v>
      </c>
      <c r="J79" s="50">
        <f t="shared" si="5"/>
        <v>98.4</v>
      </c>
      <c r="K79" s="51">
        <v>65</v>
      </c>
      <c r="L79" s="51">
        <v>33.4</v>
      </c>
      <c r="M79" s="78" t="s">
        <v>31</v>
      </c>
      <c r="N79" s="18" t="s">
        <v>478</v>
      </c>
      <c r="O79" s="23" t="s">
        <v>479</v>
      </c>
      <c r="P79" s="79" t="s">
        <v>480</v>
      </c>
      <c r="Q79" s="52"/>
    </row>
    <row r="80" s="2" customFormat="1" ht="73" customHeight="1" spans="1:17">
      <c r="A80" s="19">
        <v>74</v>
      </c>
      <c r="B80" s="20" t="s">
        <v>481</v>
      </c>
      <c r="C80" s="21" t="s">
        <v>36</v>
      </c>
      <c r="D80" s="21" t="s">
        <v>25</v>
      </c>
      <c r="E80" s="21" t="s">
        <v>482</v>
      </c>
      <c r="F80" s="22" t="s">
        <v>27</v>
      </c>
      <c r="G80" s="23" t="s">
        <v>38</v>
      </c>
      <c r="H80" s="21" t="s">
        <v>470</v>
      </c>
      <c r="I80" s="20" t="s">
        <v>483</v>
      </c>
      <c r="J80" s="50">
        <f t="shared" si="5"/>
        <v>62.7</v>
      </c>
      <c r="K80" s="51">
        <v>40</v>
      </c>
      <c r="L80" s="51">
        <v>22.7</v>
      </c>
      <c r="M80" s="78" t="s">
        <v>31</v>
      </c>
      <c r="N80" s="18" t="s">
        <v>484</v>
      </c>
      <c r="O80" s="23" t="s">
        <v>485</v>
      </c>
      <c r="P80" s="79" t="s">
        <v>486</v>
      </c>
      <c r="Q80" s="52"/>
    </row>
    <row r="81" s="2" customFormat="1" ht="78" customHeight="1" spans="1:17">
      <c r="A81" s="19">
        <v>75</v>
      </c>
      <c r="B81" s="20" t="s">
        <v>487</v>
      </c>
      <c r="C81" s="21" t="s">
        <v>36</v>
      </c>
      <c r="D81" s="21" t="s">
        <v>25</v>
      </c>
      <c r="E81" s="21" t="s">
        <v>476</v>
      </c>
      <c r="F81" s="22" t="s">
        <v>27</v>
      </c>
      <c r="G81" s="23" t="s">
        <v>38</v>
      </c>
      <c r="H81" s="21" t="s">
        <v>470</v>
      </c>
      <c r="I81" s="20" t="s">
        <v>488</v>
      </c>
      <c r="J81" s="50">
        <f t="shared" si="5"/>
        <v>68.6</v>
      </c>
      <c r="K81" s="51">
        <v>45</v>
      </c>
      <c r="L81" s="51">
        <v>23.6</v>
      </c>
      <c r="M81" s="78" t="s">
        <v>31</v>
      </c>
      <c r="N81" s="18" t="s">
        <v>489</v>
      </c>
      <c r="O81" s="23" t="s">
        <v>490</v>
      </c>
      <c r="P81" s="79" t="s">
        <v>491</v>
      </c>
      <c r="Q81" s="52"/>
    </row>
    <row r="82" s="2" customFormat="1" ht="86" customHeight="1" spans="1:17">
      <c r="A82" s="19">
        <v>76</v>
      </c>
      <c r="B82" s="20" t="s">
        <v>492</v>
      </c>
      <c r="C82" s="21" t="s">
        <v>36</v>
      </c>
      <c r="D82" s="21" t="s">
        <v>25</v>
      </c>
      <c r="E82" s="21" t="s">
        <v>469</v>
      </c>
      <c r="F82" s="22" t="s">
        <v>27</v>
      </c>
      <c r="G82" s="23" t="s">
        <v>38</v>
      </c>
      <c r="H82" s="21" t="s">
        <v>470</v>
      </c>
      <c r="I82" s="20" t="s">
        <v>493</v>
      </c>
      <c r="J82" s="50">
        <f t="shared" si="5"/>
        <v>36</v>
      </c>
      <c r="K82" s="51">
        <v>20</v>
      </c>
      <c r="L82" s="51">
        <v>16</v>
      </c>
      <c r="M82" s="78" t="s">
        <v>31</v>
      </c>
      <c r="N82" s="18" t="s">
        <v>494</v>
      </c>
      <c r="O82" s="23" t="s">
        <v>495</v>
      </c>
      <c r="P82" s="79" t="s">
        <v>491</v>
      </c>
      <c r="Q82" s="52"/>
    </row>
    <row r="83" s="2" customFormat="1" ht="85" customHeight="1" spans="1:17">
      <c r="A83" s="19">
        <v>77</v>
      </c>
      <c r="B83" s="20" t="s">
        <v>496</v>
      </c>
      <c r="C83" s="21" t="s">
        <v>36</v>
      </c>
      <c r="D83" s="21" t="s">
        <v>25</v>
      </c>
      <c r="E83" s="21" t="s">
        <v>476</v>
      </c>
      <c r="F83" s="22" t="s">
        <v>27</v>
      </c>
      <c r="G83" s="23" t="s">
        <v>38</v>
      </c>
      <c r="H83" s="21" t="s">
        <v>470</v>
      </c>
      <c r="I83" s="20" t="s">
        <v>497</v>
      </c>
      <c r="J83" s="50">
        <f t="shared" si="5"/>
        <v>15</v>
      </c>
      <c r="K83" s="51">
        <v>10</v>
      </c>
      <c r="L83" s="51">
        <v>5</v>
      </c>
      <c r="M83" s="78" t="s">
        <v>31</v>
      </c>
      <c r="N83" s="18" t="s">
        <v>498</v>
      </c>
      <c r="O83" s="23" t="s">
        <v>499</v>
      </c>
      <c r="P83" s="79" t="s">
        <v>491</v>
      </c>
      <c r="Q83" s="52"/>
    </row>
    <row r="84" s="2" customFormat="1" ht="80" customHeight="1" spans="1:17">
      <c r="A84" s="19">
        <v>78</v>
      </c>
      <c r="B84" s="20" t="s">
        <v>500</v>
      </c>
      <c r="C84" s="21" t="s">
        <v>36</v>
      </c>
      <c r="D84" s="21" t="s">
        <v>25</v>
      </c>
      <c r="E84" s="21" t="s">
        <v>482</v>
      </c>
      <c r="F84" s="22" t="s">
        <v>27</v>
      </c>
      <c r="G84" s="23" t="s">
        <v>38</v>
      </c>
      <c r="H84" s="21" t="s">
        <v>470</v>
      </c>
      <c r="I84" s="20" t="s">
        <v>501</v>
      </c>
      <c r="J84" s="50">
        <f t="shared" si="5"/>
        <v>20</v>
      </c>
      <c r="K84" s="51">
        <v>20</v>
      </c>
      <c r="L84" s="51"/>
      <c r="M84" s="78" t="s">
        <v>31</v>
      </c>
      <c r="N84" s="18" t="s">
        <v>502</v>
      </c>
      <c r="O84" s="23" t="s">
        <v>503</v>
      </c>
      <c r="P84" s="79" t="s">
        <v>504</v>
      </c>
      <c r="Q84" s="52"/>
    </row>
    <row r="85" s="2" customFormat="1" ht="71" customHeight="1" spans="1:17">
      <c r="A85" s="19">
        <v>79</v>
      </c>
      <c r="B85" s="20" t="s">
        <v>505</v>
      </c>
      <c r="C85" s="21" t="s">
        <v>36</v>
      </c>
      <c r="D85" s="21" t="s">
        <v>37</v>
      </c>
      <c r="E85" s="21" t="s">
        <v>469</v>
      </c>
      <c r="F85" s="22" t="s">
        <v>27</v>
      </c>
      <c r="G85" s="23" t="s">
        <v>38</v>
      </c>
      <c r="H85" s="21" t="s">
        <v>470</v>
      </c>
      <c r="I85" s="37" t="s">
        <v>506</v>
      </c>
      <c r="J85" s="50">
        <f t="shared" si="5"/>
        <v>53</v>
      </c>
      <c r="K85" s="50">
        <v>35</v>
      </c>
      <c r="L85" s="50">
        <v>18</v>
      </c>
      <c r="M85" s="78" t="s">
        <v>31</v>
      </c>
      <c r="N85" s="18" t="s">
        <v>507</v>
      </c>
      <c r="O85" s="23" t="s">
        <v>508</v>
      </c>
      <c r="P85" s="80" t="s">
        <v>474</v>
      </c>
      <c r="Q85" s="52"/>
    </row>
    <row r="86" s="2" customFormat="1" ht="71" customHeight="1" spans="1:17">
      <c r="A86" s="19">
        <v>80</v>
      </c>
      <c r="B86" s="20" t="s">
        <v>509</v>
      </c>
      <c r="C86" s="21" t="s">
        <v>36</v>
      </c>
      <c r="D86" s="21" t="s">
        <v>25</v>
      </c>
      <c r="E86" s="21" t="s">
        <v>510</v>
      </c>
      <c r="F86" s="22" t="s">
        <v>27</v>
      </c>
      <c r="G86" s="23" t="s">
        <v>38</v>
      </c>
      <c r="H86" s="21" t="s">
        <v>511</v>
      </c>
      <c r="I86" s="20" t="s">
        <v>512</v>
      </c>
      <c r="J86" s="50">
        <f t="shared" si="5"/>
        <v>29</v>
      </c>
      <c r="K86" s="51">
        <v>29</v>
      </c>
      <c r="L86" s="51"/>
      <c r="M86" s="52" t="s">
        <v>31</v>
      </c>
      <c r="N86" s="18" t="s">
        <v>513</v>
      </c>
      <c r="O86" s="23" t="s">
        <v>514</v>
      </c>
      <c r="P86" s="37" t="s">
        <v>515</v>
      </c>
      <c r="Q86" s="52"/>
    </row>
    <row r="87" s="2" customFormat="1" ht="71" customHeight="1" spans="1:17">
      <c r="A87" s="19">
        <v>81</v>
      </c>
      <c r="B87" s="20" t="s">
        <v>516</v>
      </c>
      <c r="C87" s="21" t="s">
        <v>36</v>
      </c>
      <c r="D87" s="21" t="s">
        <v>25</v>
      </c>
      <c r="E87" s="20" t="s">
        <v>510</v>
      </c>
      <c r="F87" s="22" t="s">
        <v>27</v>
      </c>
      <c r="G87" s="23" t="s">
        <v>38</v>
      </c>
      <c r="H87" s="20" t="s">
        <v>511</v>
      </c>
      <c r="I87" s="20" t="s">
        <v>517</v>
      </c>
      <c r="J87" s="50">
        <f t="shared" si="5"/>
        <v>24</v>
      </c>
      <c r="K87" s="51">
        <v>16</v>
      </c>
      <c r="L87" s="51">
        <v>8</v>
      </c>
      <c r="M87" s="52" t="s">
        <v>31</v>
      </c>
      <c r="N87" s="58" t="s">
        <v>518</v>
      </c>
      <c r="O87" s="20" t="s">
        <v>519</v>
      </c>
      <c r="P87" s="20" t="s">
        <v>520</v>
      </c>
      <c r="Q87" s="20"/>
    </row>
    <row r="88" s="5" customFormat="1" ht="83" customHeight="1" spans="1:17">
      <c r="A88" s="19">
        <v>82</v>
      </c>
      <c r="B88" s="20" t="s">
        <v>521</v>
      </c>
      <c r="C88" s="21" t="s">
        <v>36</v>
      </c>
      <c r="D88" s="21" t="s">
        <v>25</v>
      </c>
      <c r="E88" s="20" t="s">
        <v>522</v>
      </c>
      <c r="F88" s="22" t="s">
        <v>27</v>
      </c>
      <c r="G88" s="23" t="s">
        <v>38</v>
      </c>
      <c r="H88" s="20" t="s">
        <v>523</v>
      </c>
      <c r="I88" s="20" t="s">
        <v>524</v>
      </c>
      <c r="J88" s="50">
        <v>125</v>
      </c>
      <c r="K88" s="51">
        <v>75</v>
      </c>
      <c r="L88" s="51">
        <v>50</v>
      </c>
      <c r="M88" s="52" t="s">
        <v>31</v>
      </c>
      <c r="N88" s="20" t="s">
        <v>525</v>
      </c>
      <c r="O88" s="20" t="s">
        <v>526</v>
      </c>
      <c r="P88" s="20" t="s">
        <v>527</v>
      </c>
      <c r="Q88" s="20"/>
    </row>
    <row r="89" s="5" customFormat="1" ht="101" customHeight="1" spans="1:17">
      <c r="A89" s="19">
        <v>83</v>
      </c>
      <c r="B89" s="20" t="s">
        <v>528</v>
      </c>
      <c r="C89" s="21" t="s">
        <v>36</v>
      </c>
      <c r="D89" s="21" t="s">
        <v>25</v>
      </c>
      <c r="E89" s="20" t="s">
        <v>529</v>
      </c>
      <c r="F89" s="22" t="s">
        <v>27</v>
      </c>
      <c r="G89" s="23" t="s">
        <v>38</v>
      </c>
      <c r="H89" s="20" t="s">
        <v>530</v>
      </c>
      <c r="I89" s="62" t="s">
        <v>531</v>
      </c>
      <c r="J89" s="50">
        <f>K89+L89</f>
        <v>42</v>
      </c>
      <c r="K89" s="51">
        <v>42</v>
      </c>
      <c r="L89" s="51"/>
      <c r="M89" s="52" t="s">
        <v>31</v>
      </c>
      <c r="N89" s="20" t="s">
        <v>532</v>
      </c>
      <c r="O89" s="20" t="s">
        <v>533</v>
      </c>
      <c r="P89" s="20" t="s">
        <v>534</v>
      </c>
      <c r="Q89" s="20"/>
    </row>
  </sheetData>
  <autoFilter ref="A5:R89">
    <extLst/>
  </autoFilter>
  <mergeCells count="15">
    <mergeCell ref="A2:P2"/>
    <mergeCell ref="G4:H4"/>
    <mergeCell ref="J4:L4"/>
    <mergeCell ref="A4:A5"/>
    <mergeCell ref="B4:B5"/>
    <mergeCell ref="C4:C5"/>
    <mergeCell ref="D4:D5"/>
    <mergeCell ref="E4:E5"/>
    <mergeCell ref="F4:F5"/>
    <mergeCell ref="I4:I5"/>
    <mergeCell ref="M4:M5"/>
    <mergeCell ref="N4:N5"/>
    <mergeCell ref="O4:O5"/>
    <mergeCell ref="P4:P5"/>
    <mergeCell ref="Q4:Q5"/>
  </mergeCells>
  <dataValidations count="8">
    <dataValidation type="list" allowBlank="1" showInputMessage="1" showErrorMessage="1" sqref="C18 C55 C58 C65 C70 C87 C88 C89">
      <formula1>[4]Sheet2!#REF!</formula1>
    </dataValidation>
    <dataValidation type="list" allowBlank="1" showInputMessage="1" showErrorMessage="1" sqref="D7 D8 D9 D10 D11 D12 D13 D14 D18 D22 D23 D26 D29 D30 D31 D34 D35 D36 D37 D38 D39 D40 D41 D42 D43 D44 D45 D46 D47 D50 D53 D54 D55 D56 D57 D58 D59 D62 D63 D64 D66 D69 D73 D74 D75 D76 D77 D78 D79 D80 D81 D84 D85 D86 D87 D88 D89 D15:D17 D19:D21 D24:D25 D27:D28 D32:D33 D48:D49 D51:D52 D60:D61 D67:D68 D71:D72 D82:D83">
      <formula1>"新建,续建"</formula1>
    </dataValidation>
    <dataValidation type="list" allowBlank="1" showInputMessage="1" showErrorMessage="1" sqref="C7 C8 C9 C10 C12 C13 C14 C17 C19 C22 C23 C26 C30 C31 C34 C36 C37 C38 C39 C40 C41 C42 C50 C54 C56 C57 C62 C63 C66 C69 C71 C72 C73 C74 C75 C76 C77 C86 C15:C16 C20:C21 C24:C25 C27:C29 C32:C33 C48:C49 C51:C52 C60:C61 C67:C68">
      <formula1>[2]Sheet2!#REF!</formula1>
    </dataValidation>
    <dataValidation type="list" allowBlank="1" showInputMessage="1" showErrorMessage="1" sqref="C11">
      <formula1>[5]二级项目类型!#REF!</formula1>
    </dataValidation>
    <dataValidation type="list" allowBlank="1" showInputMessage="1" showErrorMessage="1" sqref="C43 C44 C45 C46 C47">
      <formula1/>
    </dataValidation>
    <dataValidation type="list" allowBlank="1" showInputMessage="1" showErrorMessage="1" sqref="C53 C59 C64 C85">
      <formula1>项目类型</formula1>
    </dataValidation>
    <dataValidation type="list" allowBlank="1" showInputMessage="1" showErrorMessage="1" sqref="D65 D70">
      <formula1>INDIRECT(C65)</formula1>
    </dataValidation>
    <dataValidation type="list" allowBlank="1" showInputMessage="1" showErrorMessage="1" sqref="C78 C79 C80 C81 C84 C82:C83">
      <formula1>[3]Sheet2!#REF!</formula1>
    </dataValidation>
  </dataValidations>
  <pageMargins left="0.751388888888889" right="0.751388888888889" top="1" bottom="1" header="0.5" footer="0.5"/>
  <pageSetup paperSize="9" scale="55" fitToHeight="0" orientation="landscape" horizontalDpi="600"/>
  <headerFooter>
    <oddFooter>&amp;C第 &amp;P 页，共 &amp;N 页</oddFooter>
  </headerFooter>
  <ignoredErrors>
    <ignoredError sqref="D28 D7"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lzf; ASUS</dc:creator>
  <cp:lastModifiedBy>Administrator</cp:lastModifiedBy>
  <dcterms:created xsi:type="dcterms:W3CDTF">2022-01-05T18:35:00Z</dcterms:created>
  <dcterms:modified xsi:type="dcterms:W3CDTF">2023-03-06T08:45:02Z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9FABA1DE3C804BC9B131ECF4E2C0DF01</vt:lpwstr>
  </property>
  <property fmtid="{D5CDD505-2E9C-101B-9397-08002B2CF9AE}" pid="3" name="KSOProductBuildVer">
    <vt:lpwstr>2052-11.1.0.13703</vt:lpwstr>
  </property>
</Properties>
</file>