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3" activeTab="3"/>
  </bookViews>
  <sheets>
    <sheet name="TNSUCXH" sheetId="1" state="hidden" r:id="rId1"/>
    <sheet name="OZHTIV" sheetId="2" state="hidden" r:id="rId2"/>
    <sheet name="BOKXM4" sheetId="3" state="hidden" r:id="rId3"/>
    <sheet name="1 财政拨款收支总表" sheetId="4" r:id="rId4"/>
    <sheet name="2 一般公共预算支出-上年数" sheetId="5" r:id="rId5"/>
    <sheet name="3 一般公共预算财政基本支出" sheetId="6" r:id="rId6"/>
    <sheet name="4 一般公用预算“三公”经费支出表-上年数" sheetId="7" r:id="rId7"/>
    <sheet name="5 政府性基金预算支出表" sheetId="8" r:id="rId8"/>
    <sheet name="6部门收支总表" sheetId="9" r:id="rId9"/>
    <sheet name="7 部门收入总表" sheetId="10" r:id="rId10"/>
    <sheet name="8 部门支出总表" sheetId="11" r:id="rId11"/>
  </sheets>
  <definedNames/>
  <calcPr fullCalcOnLoad="1"/>
</workbook>
</file>

<file path=xl/sharedStrings.xml><?xml version="1.0" encoding="utf-8"?>
<sst xmlns="http://schemas.openxmlformats.org/spreadsheetml/2006/main" count="286" uniqueCount="157">
  <si>
    <t>表1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</si>
  <si>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</si>
  <si>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</si>
  <si>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</si>
  <si>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</si>
  <si>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</si>
  <si>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</si>
  <si>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</si>
  <si>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</si>
  <si>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</si>
  <si>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</si>
  <si>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</si>
  <si>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</si>
  <si>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</si>
  <si>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</si>
  <si>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</si>
  <si>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</si>
  <si>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</si>
  <si>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</si>
  <si>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表2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</si>
  <si>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</si>
  <si>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</si>
  <si>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</si>
  <si>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</si>
  <si>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</si>
  <si>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</si>
  <si>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</si>
  <si>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</si>
  <si>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社会保障和就业支出</t>
  </si>
  <si>
    <t xml:space="preserve"> 20805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</si>
  <si>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</si>
  <si>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</si>
  <si>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</si>
  <si>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</si>
  <si>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20899</t>
  </si>
  <si>
    <t xml:space="preserve">  其他社会保障和就业支出</t>
  </si>
  <si>
    <t xml:space="preserve">    其他社会保障和就业支出</t>
  </si>
  <si>
    <r>
      <t>2</t>
    </r>
    <r>
      <rPr>
        <sz val="11"/>
        <color indexed="8"/>
        <rFont val="宋体"/>
        <family val="0"/>
      </rPr>
      <t>10</t>
    </r>
  </si>
  <si>
    <t>医疗卫生与计划生育支出</t>
  </si>
  <si>
    <t xml:space="preserve"> 21011</t>
  </si>
  <si>
    <r>
      <t xml:space="preserve"> </t>
    </r>
    <r>
      <rPr>
        <sz val="11"/>
        <color indexed="8"/>
        <rFont val="宋体"/>
        <family val="0"/>
      </rPr>
      <t xml:space="preserve"> 行政事业单位医疗</t>
    </r>
  </si>
  <si>
    <t xml:space="preserve">    行政单位医疗</t>
  </si>
  <si>
    <t xml:space="preserve">    事业单位医疗</t>
  </si>
  <si>
    <t>211</t>
  </si>
  <si>
    <t>节能环保支出</t>
  </si>
  <si>
    <t xml:space="preserve"> 21101</t>
  </si>
  <si>
    <t xml:space="preserve">  环境保护管理事务</t>
  </si>
  <si>
    <t xml:space="preserve">   行政运行(环保)</t>
  </si>
  <si>
    <t xml:space="preserve">   其他环境保护管理事务支出</t>
  </si>
  <si>
    <t xml:space="preserve">   环境保护法规、规划及标准</t>
  </si>
  <si>
    <t xml:space="preserve"> 21102</t>
  </si>
  <si>
    <t xml:space="preserve">  环境监测与监察</t>
  </si>
  <si>
    <t>2110204</t>
  </si>
  <si>
    <t xml:space="preserve">   其他环境监测与监察支出</t>
  </si>
  <si>
    <t xml:space="preserve"> 21103</t>
  </si>
  <si>
    <t xml:space="preserve">  污染防治</t>
  </si>
  <si>
    <t xml:space="preserve">   其他污染防治支出</t>
  </si>
  <si>
    <t xml:space="preserve">   水体</t>
  </si>
  <si>
    <t xml:space="preserve"> 21104</t>
  </si>
  <si>
    <t xml:space="preserve">  自然生态保护</t>
  </si>
  <si>
    <t xml:space="preserve">   自然保护区</t>
  </si>
  <si>
    <r>
      <t>2</t>
    </r>
    <r>
      <rPr>
        <sz val="11"/>
        <color indexed="8"/>
        <rFont val="宋体"/>
        <family val="0"/>
      </rPr>
      <t>21</t>
    </r>
  </si>
  <si>
    <t>住房保障支出</t>
  </si>
  <si>
    <r>
      <t xml:space="preserve"> </t>
    </r>
    <r>
      <rPr>
        <sz val="11"/>
        <color indexed="8"/>
        <rFont val="宋体"/>
        <family val="0"/>
      </rPr>
      <t xml:space="preserve"> 22102</t>
    </r>
  </si>
  <si>
    <r>
      <t xml:space="preserve"> </t>
    </r>
    <r>
      <rPr>
        <sz val="11"/>
        <color indexed="8"/>
        <rFont val="宋体"/>
        <family val="0"/>
      </rPr>
      <t xml:space="preserve"> 住房改革支出</t>
    </r>
  </si>
  <si>
    <r>
      <t xml:space="preserve"> </t>
    </r>
    <r>
      <rPr>
        <sz val="11"/>
        <color indexed="8"/>
        <rFont val="宋体"/>
        <family val="0"/>
      </rPr>
      <t xml:space="preserve">   2210201</t>
    </r>
  </si>
  <si>
    <r>
      <t xml:space="preserve"> </t>
    </r>
    <r>
      <rPr>
        <sz val="11"/>
        <color indexed="8"/>
        <rFont val="宋体"/>
        <family val="0"/>
      </rPr>
      <t xml:space="preserve">   住房公积金</t>
    </r>
  </si>
  <si>
    <t>2018年预算数</t>
  </si>
  <si>
    <t>2019年预算数</t>
  </si>
  <si>
    <t>备注：本表反映2019年当年一般公共预算财政拨款支出情况。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</si>
  <si>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21011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</si>
  <si>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21101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</si>
  <si>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21102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</si>
  <si>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事业单位离退休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</si>
  <si>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未归口管理的行政单位离退休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</si>
  <si>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核与辐射安全监督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</si>
  <si>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环境执法监察</t>
    </r>
  </si>
  <si>
    <t>表3</t>
  </si>
  <si>
    <t>经济分类科目</t>
  </si>
  <si>
    <t>2019年基本支出</t>
  </si>
  <si>
    <t>人员经费</t>
  </si>
  <si>
    <t>公用经费</t>
  </si>
  <si>
    <t>301</t>
  </si>
  <si>
    <t>工资福利支出</t>
  </si>
  <si>
    <t xml:space="preserve">   基本工资</t>
  </si>
  <si>
    <t xml:space="preserve">   津贴补贴</t>
  </si>
  <si>
    <t xml:space="preserve">   奖金</t>
  </si>
  <si>
    <t xml:space="preserve">   其他工资福利支出</t>
  </si>
  <si>
    <t xml:space="preserve">   职工基本医疗保险缴费</t>
  </si>
  <si>
    <t xml:space="preserve">   其他社会保障缴费</t>
  </si>
  <si>
    <t xml:space="preserve">   机关事业单位基本养老保险缴费</t>
  </si>
  <si>
    <t xml:space="preserve">   职业年金缴费</t>
  </si>
  <si>
    <t xml:space="preserve">   医疗费</t>
  </si>
  <si>
    <t xml:space="preserve">   住房公积金</t>
  </si>
  <si>
    <t xml:space="preserve">   绩效工资</t>
  </si>
  <si>
    <t>商品和服务支出</t>
  </si>
  <si>
    <t xml:space="preserve">   办公费</t>
  </si>
  <si>
    <t xml:space="preserve">   差旅费</t>
  </si>
  <si>
    <t xml:space="preserve">   培训费</t>
  </si>
  <si>
    <t xml:space="preserve">   公务接待费</t>
  </si>
  <si>
    <t xml:space="preserve">   维修(护)费</t>
  </si>
  <si>
    <t xml:space="preserve">   工会经费</t>
  </si>
  <si>
    <t xml:space="preserve">   福利费</t>
  </si>
  <si>
    <t xml:space="preserve">   公务用车运行维护费</t>
  </si>
  <si>
    <t xml:space="preserve">   其他交通费用</t>
  </si>
  <si>
    <t xml:space="preserve">   劳务费</t>
  </si>
  <si>
    <t>303</t>
  </si>
  <si>
    <t>对个人和家庭的补助</t>
  </si>
  <si>
    <t xml:space="preserve">   其他对个人和家庭的补助</t>
  </si>
  <si>
    <t xml:space="preserve">   奖励金</t>
  </si>
  <si>
    <t xml:space="preserve">   医疗费补助</t>
  </si>
  <si>
    <t>表4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</si>
  <si>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</si>
  <si>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</si>
  <si>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</si>
  <si>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</si>
  <si>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</si>
  <si>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</si>
  <si>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本年政府性基金预算财政拨款支出</t>
  </si>
  <si>
    <t>备注：本单位无政府性基金收支，故此表无数据。</t>
  </si>
  <si>
    <t>表6</t>
  </si>
  <si>
    <t>一般公共服务支出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</si>
  <si>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</si>
  <si>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</si>
  <si>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</si>
  <si>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</si>
  <si>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</si>
  <si>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</si>
  <si>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</si>
  <si>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</si>
  <si>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</si>
  <si>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</si>
  <si>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</si>
  <si>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</si>
  <si>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</si>
  <si>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科目</t>
  </si>
  <si>
    <t>一般公共预算拨款收入</t>
  </si>
  <si>
    <t>非教育收费收入</t>
  </si>
  <si>
    <t>教育收费收入</t>
  </si>
  <si>
    <t>表8</t>
  </si>
  <si>
    <t>上缴上级支出</t>
  </si>
  <si>
    <t>事业单位经营支出</t>
  </si>
  <si>
    <t>对下级单位补助支出</t>
  </si>
  <si>
    <t>一般公共服务支出</t>
  </si>
  <si>
    <t>社会保障和就业支出</t>
  </si>
  <si>
    <t>医疗卫生与计划生育支出</t>
  </si>
  <si>
    <t>住房保障支出</t>
  </si>
  <si>
    <t>财政拨款收支总表</t>
  </si>
  <si>
    <t>重庆市南川区环境保护局2019年部门预算公开表</t>
  </si>
  <si>
    <t>一般公共预算财政拨款支出预算表</t>
  </si>
  <si>
    <t>一般公共预算财政拨款基本支出预算表</t>
  </si>
  <si>
    <t>一般公共预算“三公”经费支出表</t>
  </si>
  <si>
    <t>政府性基金预算支出表</t>
  </si>
  <si>
    <t>部门收支总表</t>
  </si>
  <si>
    <t>部门收入总表</t>
  </si>
  <si>
    <t>部门支出总表</t>
  </si>
  <si>
    <t>一般公共预算拨款收入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</si>
</sst>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;[Red]0.00"/>
    <numFmt numFmtId="179" formatCode="#,##0.00_);[Red]\(#,##0.00\)"/>
    <numFmt numFmtId="180" formatCode="000000"/>
    <numFmt numFmtId="181" formatCode=";;"/>
    <numFmt numFmtId="182" formatCode="0.0000_);[Red]\(0.0000\)"/>
  </numFmts>
  <fonts count="5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等线"/>
      <family val="0"/>
    </font>
    <font>
      <b/>
      <sz val="12"/>
      <name val="宋体"/>
      <family val="0"/>
    </font>
    <font>
      <b/>
      <sz val="12"/>
      <name val="楷体_GB2312"/>
      <family val="3"/>
    </font>
    <font>
      <sz val="11"/>
      <color indexed="8"/>
      <name val="宋体"/>
      <family val="0"/>
    </font>
    <font>
      <sz val="11"/>
      <name val="宋体"/>
      <family val="0"/>
    </font>
    <font>
      <sz val="6"/>
      <name val="楷体_GB2312"/>
      <family val="3"/>
    </font>
    <font>
      <b/>
      <sz val="18"/>
      <name val="楷体_GB2312"/>
      <family val="3"/>
    </font>
    <font>
      <b/>
      <sz val="14"/>
      <name val="宋体"/>
      <family val="0"/>
    </font>
    <font>
      <b/>
      <sz val="14"/>
      <name val="楷体_GB2312"/>
      <family val="3"/>
    </font>
    <font>
      <b/>
      <sz val="22"/>
      <name val="华文细黑"/>
      <family val="0"/>
    </font>
    <font>
      <sz val="16"/>
      <name val="宋体"/>
      <family val="0"/>
    </font>
    <font>
      <b/>
      <sz val="16"/>
      <name val="华文细黑"/>
      <family val="0"/>
    </font>
    <font>
      <b/>
      <sz val="18"/>
      <name val="华文细黑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40" applyNumberFormat="1" applyFont="1" applyFill="1" applyAlignment="1" applyProtection="1">
      <alignment wrapText="1"/>
      <protection/>
    </xf>
    <xf numFmtId="0" fontId="6" fillId="0" borderId="0" xfId="40" applyFont="1" applyAlignment="1">
      <alignment wrapText="1"/>
      <protection/>
    </xf>
    <xf numFmtId="0" fontId="6" fillId="0" borderId="0" xfId="40" applyFont="1" applyAlignment="1">
      <alignment horizontal="centerContinuous"/>
      <protection/>
    </xf>
    <xf numFmtId="0" fontId="0" fillId="0" borderId="0" xfId="40" applyFont="1" applyFill="1" applyAlignment="1">
      <alignment wrapText="1"/>
      <protection/>
    </xf>
    <xf numFmtId="0" fontId="0" fillId="0" borderId="0" xfId="40" applyFont="1" applyAlignment="1">
      <alignment wrapText="1"/>
      <protection/>
    </xf>
    <xf numFmtId="0" fontId="0" fillId="0" borderId="0" xfId="40" applyNumberFormat="1" applyFont="1" applyFill="1" applyAlignment="1" applyProtection="1">
      <alignment horizontal="right"/>
      <protection/>
    </xf>
    <xf numFmtId="0" fontId="8" fillId="0" borderId="10" xfId="40" applyNumberFormat="1" applyFont="1" applyFill="1" applyBorder="1" applyAlignment="1" applyProtection="1">
      <alignment horizontal="center" vertical="center" wrapText="1"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11" xfId="0" applyBorder="1" applyAlignment="1">
      <alignment/>
    </xf>
    <xf numFmtId="4" fontId="0" fillId="0" borderId="10" xfId="40" applyNumberFormat="1" applyFont="1" applyBorder="1" applyAlignment="1">
      <alignment horizontal="right" vertical="center"/>
      <protection/>
    </xf>
    <xf numFmtId="0" fontId="0" fillId="0" borderId="12" xfId="40" applyFont="1" applyFill="1" applyBorder="1" applyAlignment="1">
      <alignment horizontal="left" vertical="center"/>
      <protection/>
    </xf>
    <xf numFmtId="4" fontId="0" fillId="0" borderId="11" xfId="40" applyNumberFormat="1" applyFont="1" applyBorder="1" applyAlignment="1">
      <alignment horizontal="right" vertical="center" wrapText="1"/>
      <protection/>
    </xf>
    <xf numFmtId="4" fontId="0" fillId="0" borderId="11" xfId="40" applyNumberFormat="1" applyFont="1" applyFill="1" applyBorder="1" applyAlignment="1" applyProtection="1">
      <alignment horizontal="right" vertical="center" wrapText="1"/>
      <protection/>
    </xf>
    <xf numFmtId="0" fontId="0" fillId="0" borderId="12" xfId="40" applyFont="1" applyBorder="1" applyAlignment="1">
      <alignment horizontal="left" vertical="center"/>
      <protection/>
    </xf>
    <xf numFmtId="4" fontId="0" fillId="0" borderId="10" xfId="40" applyNumberFormat="1" applyFont="1" applyFill="1" applyBorder="1" applyAlignment="1" applyProtection="1">
      <alignment horizontal="right" vertical="center" wrapText="1"/>
      <protection/>
    </xf>
    <xf numFmtId="4" fontId="0" fillId="0" borderId="13" xfId="40" applyNumberFormat="1" applyFont="1" applyFill="1" applyBorder="1" applyAlignment="1">
      <alignment horizontal="left" vertical="center" wrapText="1"/>
      <protection/>
    </xf>
    <xf numFmtId="0" fontId="0" fillId="0" borderId="11" xfId="40" applyFont="1" applyBorder="1" applyAlignment="1">
      <alignment horizontal="center" vertical="center"/>
      <protection/>
    </xf>
    <xf numFmtId="4" fontId="0" fillId="0" borderId="11" xfId="40" applyNumberFormat="1" applyFont="1" applyFill="1" applyBorder="1" applyAlignment="1">
      <alignment horizontal="left" vertical="center" wrapText="1"/>
      <protection/>
    </xf>
    <xf numFmtId="4" fontId="0" fillId="0" borderId="14" xfId="40" applyNumberFormat="1" applyFont="1" applyFill="1" applyBorder="1" applyAlignment="1" applyProtection="1">
      <alignment horizontal="right" vertical="center" wrapText="1"/>
      <protection/>
    </xf>
    <xf numFmtId="4" fontId="0" fillId="0" borderId="11" xfId="40" applyNumberFormat="1" applyFont="1" applyBorder="1" applyAlignment="1">
      <alignment horizontal="center" vertical="center"/>
      <protection/>
    </xf>
    <xf numFmtId="4" fontId="0" fillId="0" borderId="11" xfId="40" applyNumberFormat="1" applyFont="1" applyFill="1" applyBorder="1" applyAlignment="1">
      <alignment horizontal="right" vertical="center" wrapText="1"/>
      <protection/>
    </xf>
    <xf numFmtId="4" fontId="0" fillId="0" borderId="11" xfId="40" applyNumberFormat="1" applyFont="1" applyFill="1" applyBorder="1" applyAlignment="1" applyProtection="1">
      <alignment horizontal="right" vertical="center"/>
      <protection/>
    </xf>
    <xf numFmtId="4" fontId="0" fillId="0" borderId="11" xfId="40" applyNumberFormat="1" applyFont="1" applyBorder="1" applyAlignment="1">
      <alignment horizontal="right" vertical="center"/>
      <protection/>
    </xf>
    <xf numFmtId="4" fontId="0" fillId="0" borderId="11" xfId="40" applyNumberFormat="1" applyFont="1" applyFill="1" applyBorder="1" applyAlignment="1">
      <alignment horizontal="right" vertical="center"/>
      <protection/>
    </xf>
    <xf numFmtId="4" fontId="0" fillId="0" borderId="11" xfId="40" applyNumberFormat="1" applyFont="1" applyFill="1" applyBorder="1" applyAlignment="1">
      <alignment horizontal="center" vertical="center"/>
      <protection/>
    </xf>
    <xf numFmtId="0" fontId="5" fillId="0" borderId="0" xfId="41" applyNumberFormat="1" applyFont="1" applyFill="1" applyAlignment="1" applyProtection="1">
      <alignment horizontal="left" vertical="center"/>
      <protection/>
    </xf>
    <xf numFmtId="0" fontId="1" fillId="0" borderId="0" xfId="41">
      <alignment/>
      <protection/>
    </xf>
    <xf numFmtId="0" fontId="9" fillId="0" borderId="0" xfId="41" applyFont="1" applyAlignment="1">
      <alignment horizontal="centerContinuous"/>
      <protection/>
    </xf>
    <xf numFmtId="0" fontId="9" fillId="0" borderId="0" xfId="41" applyFont="1" applyFill="1" applyAlignment="1">
      <alignment horizontal="centerContinuous"/>
      <protection/>
    </xf>
    <xf numFmtId="0" fontId="0" fillId="0" borderId="0" xfId="41" applyFont="1" applyFill="1">
      <alignment/>
      <protection/>
    </xf>
    <xf numFmtId="0" fontId="0" fillId="0" borderId="0" xfId="41" applyFont="1">
      <alignment/>
      <protection/>
    </xf>
    <xf numFmtId="0" fontId="0" fillId="0" borderId="0" xfId="41" applyNumberFormat="1" applyFont="1" applyFill="1" applyAlignment="1" applyProtection="1">
      <alignment horizontal="right"/>
      <protection/>
    </xf>
    <xf numFmtId="0" fontId="8" fillId="0" borderId="11" xfId="41" applyNumberFormat="1" applyFont="1" applyFill="1" applyBorder="1" applyAlignment="1" applyProtection="1">
      <alignment horizontal="center" vertical="center"/>
      <protection/>
    </xf>
    <xf numFmtId="0" fontId="8" fillId="0" borderId="15" xfId="41" applyNumberFormat="1" applyFont="1" applyFill="1" applyBorder="1" applyAlignment="1" applyProtection="1">
      <alignment horizontal="center" vertical="center"/>
      <protection/>
    </xf>
    <xf numFmtId="0" fontId="8" fillId="0" borderId="10" xfId="41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 vertical="center" wrapText="1"/>
    </xf>
    <xf numFmtId="49" fontId="0" fillId="0" borderId="11" xfId="0" applyNumberFormat="1" applyBorder="1" applyAlignment="1">
      <alignment/>
    </xf>
    <xf numFmtId="0" fontId="0" fillId="0" borderId="11" xfId="0" applyFill="1" applyBorder="1" applyAlignment="1">
      <alignment vertical="center" wrapText="1"/>
    </xf>
    <xf numFmtId="49" fontId="0" fillId="0" borderId="11" xfId="0" applyNumberFormat="1" applyFont="1" applyBorder="1" applyAlignment="1">
      <alignment/>
    </xf>
    <xf numFmtId="0" fontId="11" fillId="0" borderId="0" xfId="41" applyFont="1" applyFill="1">
      <alignment/>
      <protection/>
    </xf>
    <xf numFmtId="0" fontId="1" fillId="0" borderId="0" xfId="41" applyFill="1">
      <alignment/>
      <protection/>
    </xf>
    <xf numFmtId="49" fontId="0" fillId="0" borderId="11" xfId="0" applyNumberFormat="1" applyFont="1" applyBorder="1" applyAlignment="1">
      <alignment/>
    </xf>
    <xf numFmtId="49" fontId="0" fillId="0" borderId="11" xfId="0" applyNumberFormat="1" applyBorder="1" applyAlignment="1">
      <alignment horizontal="right"/>
    </xf>
    <xf numFmtId="0" fontId="0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2" fillId="0" borderId="0" xfId="41" applyFont="1" applyAlignment="1">
      <alignment horizontal="right" vertical="center"/>
      <protection/>
    </xf>
    <xf numFmtId="0" fontId="13" fillId="0" borderId="0" xfId="41" applyNumberFormat="1" applyFont="1" applyFill="1" applyAlignment="1" applyProtection="1">
      <alignment horizontal="centerContinuous"/>
      <protection/>
    </xf>
    <xf numFmtId="0" fontId="9" fillId="0" borderId="0" xfId="41" applyNumberFormat="1" applyFont="1" applyFill="1" applyAlignment="1" applyProtection="1">
      <alignment horizontal="centerContinuous"/>
      <protection/>
    </xf>
    <xf numFmtId="0" fontId="0" fillId="0" borderId="0" xfId="41" applyFont="1" applyAlignment="1">
      <alignment horizontal="right" vertical="center"/>
      <protection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12" fillId="0" borderId="0" xfId="41" applyFont="1" applyAlignment="1">
      <alignment horizontal="center" vertical="center"/>
      <protection/>
    </xf>
    <xf numFmtId="0" fontId="6" fillId="0" borderId="0" xfId="41" applyFont="1">
      <alignment/>
      <protection/>
    </xf>
    <xf numFmtId="0" fontId="0" fillId="0" borderId="0" xfId="41" applyFont="1" applyAlignment="1">
      <alignment horizontal="right"/>
      <protection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8" fillId="0" borderId="14" xfId="41" applyNumberFormat="1" applyFont="1" applyFill="1" applyBorder="1" applyAlignment="1" applyProtection="1">
      <alignment horizontal="center" vertical="center"/>
      <protection/>
    </xf>
    <xf numFmtId="0" fontId="8" fillId="0" borderId="14" xfId="41" applyNumberFormat="1" applyFont="1" applyFill="1" applyBorder="1" applyAlignment="1" applyProtection="1">
      <alignment horizontal="center" vertical="center" wrapText="1"/>
      <protection/>
    </xf>
    <xf numFmtId="0" fontId="8" fillId="0" borderId="16" xfId="41" applyNumberFormat="1" applyFont="1" applyFill="1" applyBorder="1" applyAlignment="1" applyProtection="1">
      <alignment horizontal="center" vertical="center"/>
      <protection/>
    </xf>
    <xf numFmtId="0" fontId="8" fillId="0" borderId="16" xfId="41" applyNumberFormat="1" applyFont="1" applyFill="1" applyBorder="1" applyAlignment="1" applyProtection="1">
      <alignment horizontal="center" vertical="center" wrapText="1"/>
      <protection/>
    </xf>
    <xf numFmtId="0" fontId="8" fillId="0" borderId="17" xfId="41" applyNumberFormat="1" applyFont="1" applyFill="1" applyBorder="1" applyAlignment="1" applyProtection="1">
      <alignment horizontal="center" vertical="center"/>
      <protection/>
    </xf>
    <xf numFmtId="0" fontId="8" fillId="0" borderId="18" xfId="41" applyNumberFormat="1" applyFont="1" applyFill="1" applyBorder="1" applyAlignment="1" applyProtection="1">
      <alignment horizontal="center" vertical="center" wrapText="1"/>
      <protection/>
    </xf>
    <xf numFmtId="0" fontId="12" fillId="0" borderId="0" xfId="41" applyFont="1" applyAlignment="1">
      <alignment horizontal="right"/>
      <protection/>
    </xf>
    <xf numFmtId="0" fontId="8" fillId="0" borderId="0" xfId="41" applyFont="1" applyFill="1" applyAlignment="1">
      <alignment horizontal="centerContinuous"/>
      <protection/>
    </xf>
    <xf numFmtId="0" fontId="8" fillId="0" borderId="0" xfId="41" applyFont="1" applyAlignment="1">
      <alignment horizontal="centerContinuous"/>
      <protection/>
    </xf>
    <xf numFmtId="0" fontId="8" fillId="0" borderId="0" xfId="41" applyFont="1" applyAlignment="1">
      <alignment horizontal="right"/>
      <protection/>
    </xf>
    <xf numFmtId="0" fontId="8" fillId="0" borderId="19" xfId="41" applyNumberFormat="1" applyFont="1" applyFill="1" applyBorder="1" applyAlignment="1" applyProtection="1">
      <alignment horizontal="center" vertical="center"/>
      <protection/>
    </xf>
    <xf numFmtId="49" fontId="0" fillId="0" borderId="12" xfId="41" applyNumberFormat="1" applyFont="1" applyFill="1" applyBorder="1" applyAlignment="1" applyProtection="1">
      <alignment horizontal="left" vertical="center"/>
      <protection/>
    </xf>
    <xf numFmtId="181" fontId="0" fillId="0" borderId="11" xfId="41" applyNumberFormat="1" applyFont="1" applyFill="1" applyBorder="1" applyAlignment="1" applyProtection="1">
      <alignment horizontal="left" vertical="center"/>
      <protection/>
    </xf>
    <xf numFmtId="4" fontId="0" fillId="0" borderId="20" xfId="41" applyNumberFormat="1" applyFont="1" applyFill="1" applyBorder="1" applyAlignment="1" applyProtection="1">
      <alignment horizontal="right" vertical="center" wrapText="1"/>
      <protection/>
    </xf>
    <xf numFmtId="4" fontId="0" fillId="0" borderId="12" xfId="41" applyNumberFormat="1" applyFont="1" applyFill="1" applyBorder="1" applyAlignment="1" applyProtection="1">
      <alignment horizontal="right" vertical="center" wrapText="1"/>
      <protection/>
    </xf>
    <xf numFmtId="4" fontId="0" fillId="0" borderId="11" xfId="41" applyNumberFormat="1" applyFont="1" applyFill="1" applyBorder="1" applyAlignment="1" applyProtection="1">
      <alignment horizontal="right" vertical="center" wrapText="1"/>
      <protection/>
    </xf>
    <xf numFmtId="0" fontId="6" fillId="0" borderId="0" xfId="41" applyFont="1" applyFill="1" applyAlignment="1">
      <alignment horizontal="right" vertical="center"/>
      <protection/>
    </xf>
    <xf numFmtId="0" fontId="6" fillId="0" borderId="0" xfId="41" applyFont="1" applyFill="1" applyAlignment="1">
      <alignment vertical="center"/>
      <protection/>
    </xf>
    <xf numFmtId="0" fontId="14" fillId="0" borderId="0" xfId="41" applyFont="1" applyFill="1" applyAlignment="1">
      <alignment horizontal="centerContinuous" vertical="center"/>
      <protection/>
    </xf>
    <xf numFmtId="0" fontId="6" fillId="0" borderId="0" xfId="41" applyFont="1" applyFill="1" applyAlignment="1">
      <alignment horizontal="centerContinuous" vertical="center"/>
      <protection/>
    </xf>
    <xf numFmtId="0" fontId="0" fillId="0" borderId="0" xfId="41" applyFont="1" applyFill="1" applyAlignment="1">
      <alignment horizontal="center" vertical="center"/>
      <protection/>
    </xf>
    <xf numFmtId="0" fontId="0" fillId="0" borderId="0" xfId="41" applyFont="1" applyFill="1" applyAlignment="1">
      <alignment vertical="center"/>
      <protection/>
    </xf>
    <xf numFmtId="0" fontId="8" fillId="0" borderId="10" xfId="41" applyNumberFormat="1" applyFont="1" applyFill="1" applyBorder="1" applyAlignment="1" applyProtection="1">
      <alignment horizontal="centerContinuous" vertical="center" wrapText="1"/>
      <protection/>
    </xf>
    <xf numFmtId="0" fontId="0" fillId="0" borderId="12" xfId="41" applyFont="1" applyBorder="1" applyAlignment="1">
      <alignment vertical="center"/>
      <protection/>
    </xf>
    <xf numFmtId="0" fontId="0" fillId="0" borderId="12" xfId="41" applyFont="1" applyBorder="1" applyAlignment="1">
      <alignment horizontal="left" vertical="center"/>
      <protection/>
    </xf>
    <xf numFmtId="4" fontId="0" fillId="0" borderId="16" xfId="41" applyNumberFormat="1" applyFont="1" applyFill="1" applyBorder="1" applyAlignment="1" applyProtection="1">
      <alignment horizontal="right" vertical="center" wrapText="1"/>
      <protection/>
    </xf>
    <xf numFmtId="0" fontId="0" fillId="0" borderId="12" xfId="41" applyFont="1" applyFill="1" applyBorder="1" applyAlignment="1">
      <alignment vertical="center"/>
      <protection/>
    </xf>
    <xf numFmtId="4" fontId="0" fillId="0" borderId="14" xfId="41" applyNumberFormat="1" applyFont="1" applyFill="1" applyBorder="1" applyAlignment="1" applyProtection="1">
      <alignment horizontal="right" vertical="center" wrapText="1"/>
      <protection/>
    </xf>
    <xf numFmtId="0" fontId="0" fillId="0" borderId="13" xfId="41" applyFont="1" applyBorder="1" applyAlignment="1">
      <alignment vertical="center" wrapText="1"/>
      <protection/>
    </xf>
    <xf numFmtId="4" fontId="0" fillId="0" borderId="13" xfId="41" applyNumberFormat="1" applyFont="1" applyBorder="1" applyAlignment="1">
      <alignment vertical="center" wrapText="1"/>
      <protection/>
    </xf>
    <xf numFmtId="0" fontId="0" fillId="0" borderId="13" xfId="41" applyFont="1" applyFill="1" applyBorder="1" applyAlignment="1">
      <alignment vertical="center" wrapText="1"/>
      <protection/>
    </xf>
    <xf numFmtId="0" fontId="0" fillId="0" borderId="11" xfId="41" applyFont="1" applyBorder="1">
      <alignment/>
      <protection/>
    </xf>
    <xf numFmtId="4" fontId="0" fillId="0" borderId="11" xfId="41" applyNumberFormat="1" applyFont="1" applyFill="1" applyBorder="1" applyAlignment="1">
      <alignment horizontal="right" vertical="center" wrapText="1"/>
      <protection/>
    </xf>
    <xf numFmtId="0" fontId="0" fillId="0" borderId="11" xfId="41" applyFont="1" applyFill="1" applyBorder="1" applyAlignment="1">
      <alignment vertical="center" wrapText="1"/>
      <protection/>
    </xf>
    <xf numFmtId="4" fontId="0" fillId="0" borderId="11" xfId="41" applyNumberFormat="1" applyFont="1" applyBorder="1" applyAlignment="1">
      <alignment vertical="center" wrapText="1"/>
      <protection/>
    </xf>
    <xf numFmtId="0" fontId="0" fillId="0" borderId="11" xfId="41" applyNumberFormat="1" applyFont="1" applyFill="1" applyBorder="1" applyAlignment="1" applyProtection="1">
      <alignment horizontal="center" vertical="center"/>
      <protection/>
    </xf>
    <xf numFmtId="0" fontId="0" fillId="0" borderId="11" xfId="41" applyNumberFormat="1" applyFont="1" applyFill="1" applyBorder="1" applyAlignment="1" applyProtection="1">
      <alignment vertical="center" wrapText="1"/>
      <protection/>
    </xf>
    <xf numFmtId="4" fontId="0" fillId="0" borderId="14" xfId="41" applyNumberFormat="1" applyFont="1" applyFill="1" applyBorder="1" applyAlignment="1">
      <alignment horizontal="right" vertical="center" wrapText="1"/>
      <protection/>
    </xf>
    <xf numFmtId="0" fontId="0" fillId="0" borderId="11" xfId="41" applyFont="1" applyFill="1" applyBorder="1" applyAlignment="1">
      <alignment horizontal="center" vertical="center"/>
      <protection/>
    </xf>
    <xf numFmtId="0" fontId="12" fillId="0" borderId="0" xfId="41" applyFont="1" applyFill="1" applyAlignment="1">
      <alignment horizontal="right"/>
      <protection/>
    </xf>
    <xf numFmtId="0" fontId="15" fillId="0" borderId="0" xfId="41" applyNumberFormat="1" applyFont="1" applyFill="1" applyAlignment="1" applyProtection="1">
      <alignment horizontal="centerContinuous"/>
      <protection/>
    </xf>
    <xf numFmtId="0" fontId="5" fillId="0" borderId="0" xfId="41" applyNumberFormat="1" applyFont="1" applyFill="1" applyAlignment="1" applyProtection="1">
      <alignment horizontal="centerContinuous"/>
      <protection/>
    </xf>
    <xf numFmtId="0" fontId="8" fillId="0" borderId="0" xfId="41" applyNumberFormat="1" applyFont="1" applyFill="1" applyAlignment="1" applyProtection="1">
      <alignment horizontal="centerContinuous"/>
      <protection/>
    </xf>
    <xf numFmtId="0" fontId="0" fillId="0" borderId="21" xfId="41" applyNumberFormat="1" applyFont="1" applyFill="1" applyBorder="1" applyAlignment="1" applyProtection="1">
      <alignment horizontal="right"/>
      <protection/>
    </xf>
    <xf numFmtId="0" fontId="8" fillId="0" borderId="11" xfId="41" applyNumberFormat="1" applyFont="1" applyFill="1" applyBorder="1" applyAlignment="1" applyProtection="1">
      <alignment horizontal="center" vertical="center" wrapText="1"/>
      <protection/>
    </xf>
    <xf numFmtId="0" fontId="8" fillId="0" borderId="16" xfId="41" applyFont="1" applyBorder="1" applyAlignment="1">
      <alignment horizontal="center" vertical="center" wrapText="1"/>
      <protection/>
    </xf>
    <xf numFmtId="0" fontId="8" fillId="0" borderId="16" xfId="41" applyFont="1" applyFill="1" applyBorder="1" applyAlignment="1">
      <alignment horizontal="center" vertical="center" wrapText="1"/>
      <protection/>
    </xf>
    <xf numFmtId="0" fontId="8" fillId="0" borderId="14" xfId="4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8" fillId="0" borderId="22" xfId="41" applyNumberFormat="1" applyFont="1" applyFill="1" applyBorder="1" applyAlignment="1" applyProtection="1">
      <alignment horizontal="center" vertical="center" wrapText="1"/>
      <protection/>
    </xf>
    <xf numFmtId="0" fontId="8" fillId="0" borderId="19" xfId="41" applyFont="1" applyBorder="1" applyAlignment="1">
      <alignment horizontal="center" vertical="center" wrapText="1"/>
      <protection/>
    </xf>
    <xf numFmtId="0" fontId="1" fillId="0" borderId="11" xfId="41" applyFill="1" applyBorder="1">
      <alignment/>
      <protection/>
    </xf>
    <xf numFmtId="0" fontId="1" fillId="0" borderId="11" xfId="41" applyBorder="1">
      <alignment/>
      <protection/>
    </xf>
    <xf numFmtId="0" fontId="1" fillId="0" borderId="0" xfId="41" applyAlignment="1">
      <alignment horizontal="centerContinuous"/>
      <protection/>
    </xf>
    <xf numFmtId="0" fontId="15" fillId="0" borderId="0" xfId="41" applyFont="1" applyFill="1" applyAlignment="1">
      <alignment horizontal="centerContinuous"/>
      <protection/>
    </xf>
    <xf numFmtId="0" fontId="1" fillId="0" borderId="0" xfId="41" applyFill="1" applyAlignment="1">
      <alignment horizontal="centerContinuous"/>
      <protection/>
    </xf>
    <xf numFmtId="4" fontId="0" fillId="0" borderId="10" xfId="41" applyNumberFormat="1" applyFont="1" applyFill="1" applyBorder="1" applyAlignment="1" applyProtection="1">
      <alignment horizontal="right" vertical="center" wrapText="1"/>
      <protection/>
    </xf>
    <xf numFmtId="4" fontId="0" fillId="0" borderId="10" xfId="40" applyNumberFormat="1" applyFont="1" applyBorder="1" applyAlignment="1">
      <alignment horizontal="center" vertical="center"/>
      <protection/>
    </xf>
    <xf numFmtId="4" fontId="0" fillId="0" borderId="13" xfId="40" applyNumberFormat="1" applyFont="1" applyBorder="1" applyAlignment="1">
      <alignment horizontal="left" vertical="center" wrapText="1"/>
      <protection/>
    </xf>
    <xf numFmtId="4" fontId="0" fillId="0" borderId="13" xfId="40" applyNumberFormat="1" applyFont="1" applyFill="1" applyBorder="1" applyAlignment="1">
      <alignment horizontal="left" vertical="center" wrapText="1"/>
      <protection/>
    </xf>
    <xf numFmtId="4" fontId="0" fillId="0" borderId="11" xfId="40" applyNumberFormat="1" applyFont="1" applyFill="1" applyBorder="1" applyAlignment="1">
      <alignment horizontal="left" vertical="center" wrapText="1"/>
      <protection/>
    </xf>
    <xf numFmtId="182" fontId="0" fillId="0" borderId="11" xfId="0" applyNumberFormat="1" applyBorder="1" applyAlignment="1">
      <alignment/>
    </xf>
    <xf numFmtId="182" fontId="0" fillId="0" borderId="11" xfId="40" applyNumberFormat="1" applyFont="1" applyBorder="1" applyAlignment="1">
      <alignment horizontal="right" vertical="center" wrapText="1"/>
      <protection/>
    </xf>
    <xf numFmtId="0" fontId="16" fillId="0" borderId="0" xfId="40" applyNumberFormat="1" applyFont="1" applyFill="1" applyAlignment="1" applyProtection="1">
      <alignment horizontal="centerContinuous"/>
      <protection/>
    </xf>
    <xf numFmtId="0" fontId="17" fillId="0" borderId="0" xfId="40" applyFont="1" applyAlignment="1">
      <alignment horizontal="centerContinuous"/>
      <protection/>
    </xf>
    <xf numFmtId="0" fontId="18" fillId="0" borderId="0" xfId="40" applyNumberFormat="1" applyFont="1" applyFill="1" applyAlignment="1" applyProtection="1">
      <alignment horizontal="centerContinuous"/>
      <protection/>
    </xf>
    <xf numFmtId="49" fontId="16" fillId="0" borderId="0" xfId="41" applyNumberFormat="1" applyFont="1" applyFill="1" applyAlignment="1" applyProtection="1">
      <alignment horizontal="centerContinuous"/>
      <protection/>
    </xf>
    <xf numFmtId="49" fontId="19" fillId="0" borderId="0" xfId="41" applyNumberFormat="1" applyFont="1" applyFill="1" applyAlignment="1" applyProtection="1">
      <alignment horizontal="centerContinuous"/>
      <protection/>
    </xf>
    <xf numFmtId="0" fontId="16" fillId="0" borderId="0" xfId="41" applyFont="1" applyFill="1" applyAlignment="1">
      <alignment horizontal="centerContinuous"/>
      <protection/>
    </xf>
    <xf numFmtId="0" fontId="16" fillId="0" borderId="0" xfId="41" applyFont="1" applyFill="1" applyAlignment="1">
      <alignment horizontal="centerContinuous" vertical="center"/>
      <protection/>
    </xf>
    <xf numFmtId="0" fontId="16" fillId="0" borderId="0" xfId="41" applyNumberFormat="1" applyFont="1" applyFill="1" applyAlignment="1" applyProtection="1">
      <alignment horizontal="centerContinuous"/>
      <protection/>
    </xf>
    <xf numFmtId="0" fontId="8" fillId="0" borderId="11" xfId="40" applyNumberFormat="1" applyFont="1" applyFill="1" applyBorder="1" applyAlignment="1" applyProtection="1">
      <alignment horizontal="center" vertical="center" wrapText="1"/>
      <protection/>
    </xf>
    <xf numFmtId="0" fontId="8" fillId="0" borderId="11" xfId="41" applyNumberFormat="1" applyFont="1" applyFill="1" applyBorder="1" applyAlignment="1" applyProtection="1">
      <alignment horizontal="center" vertical="center"/>
      <protection/>
    </xf>
    <xf numFmtId="0" fontId="8" fillId="0" borderId="13" xfId="41" applyNumberFormat="1" applyFont="1" applyFill="1" applyBorder="1" applyAlignment="1" applyProtection="1">
      <alignment horizontal="center" vertical="center"/>
      <protection/>
    </xf>
    <xf numFmtId="0" fontId="8" fillId="0" borderId="12" xfId="41" applyNumberFormat="1" applyFont="1" applyFill="1" applyBorder="1" applyAlignment="1" applyProtection="1">
      <alignment horizontal="center" vertical="center"/>
      <protection/>
    </xf>
    <xf numFmtId="0" fontId="8" fillId="0" borderId="10" xfId="41" applyNumberFormat="1" applyFont="1" applyFill="1" applyBorder="1" applyAlignment="1" applyProtection="1">
      <alignment horizontal="center" vertical="center"/>
      <protection/>
    </xf>
    <xf numFmtId="0" fontId="8" fillId="0" borderId="14" xfId="41" applyNumberFormat="1" applyFont="1" applyFill="1" applyBorder="1" applyAlignment="1" applyProtection="1">
      <alignment horizontal="center" vertical="center"/>
      <protection/>
    </xf>
    <xf numFmtId="0" fontId="8" fillId="0" borderId="23" xfId="41" applyNumberFormat="1" applyFont="1" applyFill="1" applyBorder="1" applyAlignment="1" applyProtection="1">
      <alignment horizontal="center" vertical="center" wrapText="1"/>
      <protection/>
    </xf>
    <xf numFmtId="0" fontId="8" fillId="0" borderId="14" xfId="41" applyNumberFormat="1" applyFont="1" applyFill="1" applyBorder="1" applyAlignment="1" applyProtection="1">
      <alignment horizontal="center" vertical="center" wrapText="1"/>
      <protection/>
    </xf>
    <xf numFmtId="0" fontId="8" fillId="0" borderId="15" xfId="41" applyNumberFormat="1" applyFont="1" applyFill="1" applyBorder="1" applyAlignment="1" applyProtection="1">
      <alignment horizontal="center" vertical="center"/>
      <protection/>
    </xf>
    <xf numFmtId="0" fontId="8" fillId="0" borderId="21" xfId="41" applyNumberFormat="1" applyFont="1" applyFill="1" applyBorder="1" applyAlignment="1" applyProtection="1">
      <alignment horizontal="center" vertical="center"/>
      <protection/>
    </xf>
    <xf numFmtId="0" fontId="8" fillId="0" borderId="22" xfId="41" applyNumberFormat="1" applyFont="1" applyFill="1" applyBorder="1" applyAlignment="1" applyProtection="1">
      <alignment horizontal="center" vertical="center"/>
      <protection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8" fillId="0" borderId="23" xfId="41" applyNumberFormat="1" applyFont="1" applyFill="1" applyBorder="1" applyAlignment="1" applyProtection="1">
      <alignment horizontal="center" vertical="center"/>
      <protection/>
    </xf>
    <xf numFmtId="0" fontId="8" fillId="0" borderId="11" xfId="41" applyNumberFormat="1" applyFont="1" applyFill="1" applyBorder="1" applyAlignment="1" applyProtection="1">
      <alignment horizontal="center" vertical="center" wrapText="1"/>
      <protection/>
    </xf>
    <xf numFmtId="0" fontId="0" fillId="0" borderId="23" xfId="41" applyFont="1" applyFill="1" applyBorder="1" applyAlignment="1">
      <alignment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6">
      <selection activeCell="E11" sqref="E11"/>
    </sheetView>
  </sheetViews>
  <sheetFormatPr defaultColWidth="9.00390625" defaultRowHeight="14.25"/>
  <cols>
    <col min="2" max="2" width="39.00390625" style="0" customWidth="1"/>
    <col min="3" max="3" width="14.125" style="0" customWidth="1"/>
    <col min="4" max="4" width="10.375" style="0" customWidth="1"/>
    <col min="5" max="5" width="12.75390625" style="0" customWidth="1"/>
  </cols>
  <sheetData>
    <row r="1" spans="1:12" ht="14.25">
      <c r="A1" s="29" t="s">
        <v>134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04"/>
    </row>
    <row r="2" spans="1:12" ht="33">
      <c r="A2" s="135" t="s">
        <v>154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4.2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14.2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8" t="s">
        <v>1</v>
      </c>
    </row>
    <row r="5" spans="1:12" ht="27.75" customHeight="1">
      <c r="A5" s="137" t="s">
        <v>135</v>
      </c>
      <c r="B5" s="137"/>
      <c r="C5" s="149" t="s">
        <v>6</v>
      </c>
      <c r="D5" s="149" t="s">
        <v>131</v>
      </c>
      <c r="E5" s="149" t="s">
        <v>136</v>
      </c>
      <c r="F5" s="149" t="s">
        <v>122</v>
      </c>
      <c r="G5" s="149" t="s">
        <v>123</v>
      </c>
      <c r="H5" s="137" t="s">
        <v>124</v>
      </c>
      <c r="I5" s="137"/>
      <c r="J5" s="149" t="s">
        <v>125</v>
      </c>
      <c r="K5" s="149" t="s">
        <v>126</v>
      </c>
      <c r="L5" s="147" t="s">
        <v>129</v>
      </c>
    </row>
    <row r="6" spans="1:12" ht="27.75" customHeight="1">
      <c r="A6" s="110" t="s">
        <v>23</v>
      </c>
      <c r="B6" s="111" t="s">
        <v>24</v>
      </c>
      <c r="C6" s="149"/>
      <c r="D6" s="143"/>
      <c r="E6" s="149"/>
      <c r="F6" s="143"/>
      <c r="G6" s="143"/>
      <c r="H6" s="112" t="s">
        <v>137</v>
      </c>
      <c r="I6" s="112" t="s">
        <v>138</v>
      </c>
      <c r="J6" s="143"/>
      <c r="K6" s="143"/>
      <c r="L6" s="143"/>
    </row>
    <row r="7" spans="1:12" ht="27.75" customHeight="1">
      <c r="A7" s="12"/>
      <c r="B7" s="113" t="s">
        <v>6</v>
      </c>
      <c r="C7" s="41">
        <f>C8+C15+C19+C31</f>
        <v>4513.0742</v>
      </c>
      <c r="D7" s="39"/>
      <c r="E7" s="41">
        <f>E8+E15+E19+E31</f>
        <v>4513.0742</v>
      </c>
      <c r="F7" s="66"/>
      <c r="G7" s="114"/>
      <c r="H7" s="115"/>
      <c r="I7" s="115"/>
      <c r="J7" s="66"/>
      <c r="K7" s="114"/>
      <c r="L7" s="66"/>
    </row>
    <row r="8" spans="1:12" ht="27.75" customHeight="1">
      <c r="A8" s="42">
        <v>208</v>
      </c>
      <c r="B8" s="12" t="s">
        <v>28</v>
      </c>
      <c r="C8" s="39">
        <f>C9+C13</f>
        <v>173.0548</v>
      </c>
      <c r="D8" s="39"/>
      <c r="E8" s="39">
        <f>E9+E13</f>
        <v>173.0548</v>
      </c>
      <c r="F8" s="66"/>
      <c r="G8" s="114"/>
      <c r="H8" s="115"/>
      <c r="I8" s="115"/>
      <c r="J8" s="66"/>
      <c r="K8" s="114"/>
      <c r="L8" s="66"/>
    </row>
    <row r="9" spans="1:12" ht="27.75" customHeight="1">
      <c r="A9" s="42" t="s">
        <v>29</v>
      </c>
      <c r="B9" s="44" t="s">
        <v>30</v>
      </c>
      <c r="C9" s="39">
        <f>SUM(C10:C12)</f>
        <v>170.4916</v>
      </c>
      <c r="D9" s="39"/>
      <c r="E9" s="39">
        <f>SUM(E10:E12)</f>
        <v>170.4916</v>
      </c>
      <c r="F9" s="66"/>
      <c r="G9" s="114"/>
      <c r="H9" s="115"/>
      <c r="I9" s="115"/>
      <c r="J9" s="66"/>
      <c r="K9" s="114"/>
      <c r="L9" s="66"/>
    </row>
    <row r="10" spans="1:12" ht="27.75" customHeight="1">
      <c r="A10" s="12">
        <v>2080505</v>
      </c>
      <c r="B10" s="45" t="s">
        <v>31</v>
      </c>
      <c r="C10" s="39">
        <v>102.6372</v>
      </c>
      <c r="D10" s="39"/>
      <c r="E10" s="39">
        <v>102.6372</v>
      </c>
      <c r="F10" s="66"/>
      <c r="G10" s="114"/>
      <c r="H10" s="115"/>
      <c r="I10" s="115"/>
      <c r="J10" s="66"/>
      <c r="K10" s="114"/>
      <c r="L10" s="66"/>
    </row>
    <row r="11" spans="1:12" ht="27.75" customHeight="1">
      <c r="A11" s="12">
        <v>2080506</v>
      </c>
      <c r="B11" s="45" t="s">
        <v>32</v>
      </c>
      <c r="C11" s="39">
        <v>41.0544</v>
      </c>
      <c r="D11" s="39"/>
      <c r="E11" s="39">
        <v>41.0544</v>
      </c>
      <c r="F11" s="66"/>
      <c r="G11" s="114"/>
      <c r="H11" s="115"/>
      <c r="I11" s="115"/>
      <c r="J11" s="66"/>
      <c r="K11" s="114"/>
      <c r="L11" s="66"/>
    </row>
    <row r="12" spans="1:12" ht="27.75" customHeight="1">
      <c r="A12" s="12">
        <v>2080599</v>
      </c>
      <c r="B12" s="45" t="s">
        <v>33</v>
      </c>
      <c r="C12" s="39">
        <v>26.8</v>
      </c>
      <c r="D12" s="39"/>
      <c r="E12" s="39">
        <v>26.8</v>
      </c>
      <c r="F12" s="80"/>
      <c r="G12" s="78"/>
      <c r="H12" s="79"/>
      <c r="I12" s="79"/>
      <c r="J12" s="80"/>
      <c r="K12" s="78"/>
      <c r="L12" s="80"/>
    </row>
    <row r="13" spans="1:12" ht="27.75" customHeight="1">
      <c r="A13" s="42" t="s">
        <v>34</v>
      </c>
      <c r="B13" s="45" t="s">
        <v>35</v>
      </c>
      <c r="C13" s="39">
        <v>2.5632</v>
      </c>
      <c r="D13" s="39"/>
      <c r="E13" s="39">
        <v>2.5632</v>
      </c>
      <c r="F13" s="116"/>
      <c r="G13" s="116"/>
      <c r="H13" s="116"/>
      <c r="I13" s="116"/>
      <c r="J13" s="116"/>
      <c r="K13" s="116"/>
      <c r="L13" s="116"/>
    </row>
    <row r="14" spans="1:12" ht="27.75" customHeight="1">
      <c r="A14" s="12">
        <v>2089901</v>
      </c>
      <c r="B14" s="45" t="s">
        <v>36</v>
      </c>
      <c r="C14" s="39">
        <v>2.5632</v>
      </c>
      <c r="D14" s="39"/>
      <c r="E14" s="39">
        <v>2.5632</v>
      </c>
      <c r="F14" s="116"/>
      <c r="G14" s="116"/>
      <c r="H14" s="116"/>
      <c r="I14" s="116"/>
      <c r="J14" s="116"/>
      <c r="K14" s="116"/>
      <c r="L14" s="116"/>
    </row>
    <row r="15" spans="1:12" ht="27.75" customHeight="1">
      <c r="A15" s="46" t="s">
        <v>37</v>
      </c>
      <c r="B15" s="44" t="s">
        <v>38</v>
      </c>
      <c r="C15" s="39">
        <f>C16</f>
        <v>53.296800000000005</v>
      </c>
      <c r="D15" s="39"/>
      <c r="E15" s="39">
        <f>E16</f>
        <v>53.296800000000005</v>
      </c>
      <c r="F15" s="116"/>
      <c r="G15" s="116"/>
      <c r="H15" s="116"/>
      <c r="I15" s="116"/>
      <c r="J15" s="116"/>
      <c r="K15" s="116"/>
      <c r="L15" s="116"/>
    </row>
    <row r="16" spans="1:12" ht="27.75" customHeight="1">
      <c r="A16" s="46" t="s">
        <v>39</v>
      </c>
      <c r="B16" s="44" t="s">
        <v>40</v>
      </c>
      <c r="C16" s="39">
        <f>SUM(C17:C18)</f>
        <v>53.296800000000005</v>
      </c>
      <c r="D16" s="39"/>
      <c r="E16" s="39">
        <f>SUM(E17:E18)</f>
        <v>53.296800000000005</v>
      </c>
      <c r="F16" s="116"/>
      <c r="G16" s="116"/>
      <c r="H16" s="116"/>
      <c r="I16" s="116"/>
      <c r="J16" s="116"/>
      <c r="K16" s="116"/>
      <c r="L16" s="116"/>
    </row>
    <row r="17" spans="1:12" ht="27.75" customHeight="1">
      <c r="A17" s="12">
        <v>2101101</v>
      </c>
      <c r="B17" s="47" t="s">
        <v>41</v>
      </c>
      <c r="C17" s="39">
        <v>26.9724</v>
      </c>
      <c r="D17" s="39"/>
      <c r="E17" s="39">
        <v>26.9724</v>
      </c>
      <c r="F17" s="116"/>
      <c r="G17" s="116"/>
      <c r="H17" s="116"/>
      <c r="I17" s="116"/>
      <c r="J17" s="116"/>
      <c r="K17" s="116"/>
      <c r="L17" s="116"/>
    </row>
    <row r="18" spans="1:12" ht="27.75" customHeight="1">
      <c r="A18" s="12">
        <v>2101102</v>
      </c>
      <c r="B18" s="47" t="s">
        <v>42</v>
      </c>
      <c r="C18" s="39">
        <v>26.3244</v>
      </c>
      <c r="D18" s="39"/>
      <c r="E18" s="39">
        <v>26.3244</v>
      </c>
      <c r="F18" s="117"/>
      <c r="G18" s="117"/>
      <c r="H18" s="117"/>
      <c r="I18" s="116"/>
      <c r="J18" s="116"/>
      <c r="K18" s="116"/>
      <c r="L18" s="116"/>
    </row>
    <row r="19" spans="1:12" ht="27.75" customHeight="1">
      <c r="A19" s="46" t="s">
        <v>43</v>
      </c>
      <c r="B19" s="47" t="s">
        <v>44</v>
      </c>
      <c r="C19" s="39">
        <f>C20+C24+C26+C29</f>
        <v>4189.2586</v>
      </c>
      <c r="D19" s="39"/>
      <c r="E19" s="39">
        <f>E20+E24+E26+E29</f>
        <v>4189.2586</v>
      </c>
      <c r="F19" s="117"/>
      <c r="G19" s="117"/>
      <c r="H19" s="117"/>
      <c r="I19" s="117"/>
      <c r="J19" s="116"/>
      <c r="K19" s="116"/>
      <c r="L19" s="117"/>
    </row>
    <row r="20" spans="1:12" ht="27.75" customHeight="1">
      <c r="A20" s="46" t="s">
        <v>45</v>
      </c>
      <c r="B20" s="47" t="s">
        <v>46</v>
      </c>
      <c r="C20" s="39">
        <f>SUM(C21:C23)</f>
        <v>544.4693</v>
      </c>
      <c r="D20" s="39"/>
      <c r="E20" s="39">
        <f>SUM(E21:E23)</f>
        <v>544.4693</v>
      </c>
      <c r="F20" s="117"/>
      <c r="G20" s="117"/>
      <c r="H20" s="117"/>
      <c r="I20" s="117"/>
      <c r="J20" s="117"/>
      <c r="K20" s="117"/>
      <c r="L20" s="117"/>
    </row>
    <row r="21" spans="1:12" ht="27.75" customHeight="1">
      <c r="A21" s="12">
        <v>2110101</v>
      </c>
      <c r="B21" s="47" t="s">
        <v>47</v>
      </c>
      <c r="C21" s="39">
        <v>259.2765</v>
      </c>
      <c r="D21" s="12"/>
      <c r="E21" s="39">
        <v>259.2765</v>
      </c>
      <c r="F21" s="117"/>
      <c r="G21" s="117"/>
      <c r="H21" s="117"/>
      <c r="I21" s="117"/>
      <c r="J21" s="117"/>
      <c r="K21" s="117"/>
      <c r="L21" s="117"/>
    </row>
    <row r="22" spans="1:12" ht="27.75" customHeight="1">
      <c r="A22" s="12">
        <v>2110199</v>
      </c>
      <c r="B22" s="47" t="s">
        <v>48</v>
      </c>
      <c r="C22" s="39">
        <v>169.1928</v>
      </c>
      <c r="D22" s="12"/>
      <c r="E22" s="39">
        <v>169.1928</v>
      </c>
      <c r="F22" s="117"/>
      <c r="G22" s="117"/>
      <c r="H22" s="117"/>
      <c r="I22" s="117"/>
      <c r="J22" s="117"/>
      <c r="K22" s="117"/>
      <c r="L22" s="117"/>
    </row>
    <row r="23" spans="1:12" ht="27.75" customHeight="1">
      <c r="A23" s="12">
        <v>2110105</v>
      </c>
      <c r="B23" s="47" t="s">
        <v>49</v>
      </c>
      <c r="C23" s="39">
        <v>116</v>
      </c>
      <c r="D23" s="39"/>
      <c r="E23" s="39">
        <v>116</v>
      </c>
      <c r="F23" s="117"/>
      <c r="G23" s="117"/>
      <c r="H23" s="117"/>
      <c r="I23" s="117"/>
      <c r="J23" s="117"/>
      <c r="K23" s="117"/>
      <c r="L23" s="117"/>
    </row>
    <row r="24" spans="1:12" ht="27.75" customHeight="1">
      <c r="A24" s="46" t="s">
        <v>50</v>
      </c>
      <c r="B24" s="47" t="s">
        <v>51</v>
      </c>
      <c r="C24" s="39">
        <v>649.6703</v>
      </c>
      <c r="D24" s="12"/>
      <c r="E24" s="39">
        <v>649.6703</v>
      </c>
      <c r="F24" s="117"/>
      <c r="G24" s="117"/>
      <c r="H24" s="117"/>
      <c r="I24" s="117"/>
      <c r="J24" s="117"/>
      <c r="K24" s="117"/>
      <c r="L24" s="117"/>
    </row>
    <row r="25" spans="1:12" ht="27.75" customHeight="1">
      <c r="A25" s="12">
        <v>2110299</v>
      </c>
      <c r="B25" s="47" t="s">
        <v>53</v>
      </c>
      <c r="C25" s="39">
        <v>649.6703</v>
      </c>
      <c r="D25" s="12"/>
      <c r="E25" s="39">
        <v>649.6703</v>
      </c>
      <c r="F25" s="117"/>
      <c r="G25" s="117"/>
      <c r="H25" s="117"/>
      <c r="I25" s="117"/>
      <c r="J25" s="117"/>
      <c r="K25" s="117"/>
      <c r="L25" s="117"/>
    </row>
    <row r="26" spans="1:12" ht="27.75" customHeight="1">
      <c r="A26" s="46" t="s">
        <v>54</v>
      </c>
      <c r="B26" s="47" t="s">
        <v>55</v>
      </c>
      <c r="C26" s="39">
        <f>SUM(C27:C28)</f>
        <v>2990.119</v>
      </c>
      <c r="D26" s="12"/>
      <c r="E26" s="39">
        <f>SUM(E27:E28)</f>
        <v>2990.119</v>
      </c>
      <c r="F26" s="117"/>
      <c r="G26" s="117"/>
      <c r="H26" s="117"/>
      <c r="I26" s="117"/>
      <c r="J26" s="117"/>
      <c r="K26" s="117"/>
      <c r="L26" s="117"/>
    </row>
    <row r="27" spans="1:12" ht="27.75" customHeight="1">
      <c r="A27" s="12">
        <v>2110399</v>
      </c>
      <c r="B27" s="47" t="s">
        <v>56</v>
      </c>
      <c r="C27" s="39">
        <v>475</v>
      </c>
      <c r="D27" s="39"/>
      <c r="E27" s="39">
        <v>475</v>
      </c>
      <c r="F27" s="117"/>
      <c r="G27" s="117"/>
      <c r="H27" s="117"/>
      <c r="I27" s="117"/>
      <c r="J27" s="117"/>
      <c r="K27" s="117"/>
      <c r="L27" s="117"/>
    </row>
    <row r="28" spans="1:12" ht="27.75" customHeight="1">
      <c r="A28" s="12">
        <v>2110302</v>
      </c>
      <c r="B28" s="47" t="s">
        <v>57</v>
      </c>
      <c r="C28" s="39">
        <v>2515.119</v>
      </c>
      <c r="D28" s="39"/>
      <c r="E28" s="39">
        <v>2515.119</v>
      </c>
      <c r="F28" s="117"/>
      <c r="G28" s="117"/>
      <c r="H28" s="117"/>
      <c r="I28" s="117"/>
      <c r="J28" s="117"/>
      <c r="K28" s="117"/>
      <c r="L28" s="117"/>
    </row>
    <row r="29" spans="1:12" ht="27.75" customHeight="1">
      <c r="A29" s="46" t="s">
        <v>58</v>
      </c>
      <c r="B29" s="47" t="s">
        <v>59</v>
      </c>
      <c r="C29" s="39">
        <v>5</v>
      </c>
      <c r="D29" s="39"/>
      <c r="E29" s="39">
        <v>5</v>
      </c>
      <c r="F29" s="117"/>
      <c r="G29" s="117"/>
      <c r="H29" s="117"/>
      <c r="I29" s="117"/>
      <c r="J29" s="117"/>
      <c r="K29" s="117"/>
      <c r="L29" s="117"/>
    </row>
    <row r="30" spans="1:12" ht="27.75" customHeight="1">
      <c r="A30" s="12">
        <v>2110403</v>
      </c>
      <c r="B30" s="47" t="s">
        <v>60</v>
      </c>
      <c r="C30" s="39">
        <v>5</v>
      </c>
      <c r="D30" s="39"/>
      <c r="E30" s="39">
        <v>5</v>
      </c>
      <c r="F30" s="117"/>
      <c r="G30" s="117"/>
      <c r="H30" s="117"/>
      <c r="I30" s="117"/>
      <c r="J30" s="117"/>
      <c r="K30" s="117"/>
      <c r="L30" s="117"/>
    </row>
    <row r="31" spans="1:12" ht="27.75" customHeight="1">
      <c r="A31" s="48" t="s">
        <v>61</v>
      </c>
      <c r="B31" s="44" t="s">
        <v>62</v>
      </c>
      <c r="C31" s="39">
        <v>97.464</v>
      </c>
      <c r="D31" s="39"/>
      <c r="E31" s="39">
        <v>97.464</v>
      </c>
      <c r="F31" s="117"/>
      <c r="G31" s="117"/>
      <c r="H31" s="117"/>
      <c r="I31" s="117"/>
      <c r="J31" s="117"/>
      <c r="K31" s="117"/>
      <c r="L31" s="117"/>
    </row>
    <row r="32" spans="1:12" ht="27.75" customHeight="1">
      <c r="A32" s="48" t="s">
        <v>63</v>
      </c>
      <c r="B32" s="44" t="s">
        <v>64</v>
      </c>
      <c r="C32" s="39">
        <v>97.464</v>
      </c>
      <c r="D32" s="39"/>
      <c r="E32" s="39">
        <v>97.464</v>
      </c>
      <c r="F32" s="117"/>
      <c r="G32" s="117"/>
      <c r="H32" s="117"/>
      <c r="I32" s="117"/>
      <c r="J32" s="117"/>
      <c r="K32" s="117"/>
      <c r="L32" s="117"/>
    </row>
    <row r="33" spans="1:12" ht="27.75" customHeight="1">
      <c r="A33" s="48" t="s">
        <v>65</v>
      </c>
      <c r="B33" s="44" t="s">
        <v>66</v>
      </c>
      <c r="C33" s="39">
        <v>97.464</v>
      </c>
      <c r="D33" s="39"/>
      <c r="E33" s="39">
        <v>97.464</v>
      </c>
      <c r="F33" s="117"/>
      <c r="G33" s="117"/>
      <c r="H33" s="117"/>
      <c r="I33" s="117"/>
      <c r="J33" s="117"/>
      <c r="K33" s="117"/>
      <c r="L33" s="117"/>
    </row>
  </sheetData>
  <sheetProtection/>
  <mergeCells count="10">
    <mergeCell ref="H5:I5"/>
    <mergeCell ref="J5:J6"/>
    <mergeCell ref="K5:K6"/>
    <mergeCell ref="L5:L6"/>
    <mergeCell ref="F5:F6"/>
    <mergeCell ref="G5:G6"/>
    <mergeCell ref="A5:B5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L9" sqref="L9"/>
    </sheetView>
  </sheetViews>
  <sheetFormatPr defaultColWidth="9.00390625" defaultRowHeight="14.25"/>
  <cols>
    <col min="1" max="1" width="10.25390625" style="0" customWidth="1"/>
    <col min="2" max="2" width="43.25390625" style="0" customWidth="1"/>
    <col min="3" max="3" width="11.75390625" style="0" customWidth="1"/>
    <col min="4" max="4" width="12.125" style="0" customWidth="1"/>
    <col min="5" max="5" width="10.50390625" style="0" customWidth="1"/>
  </cols>
  <sheetData>
    <row r="1" spans="1:8" ht="14.25">
      <c r="A1" s="29" t="s">
        <v>139</v>
      </c>
      <c r="B1" s="50"/>
      <c r="C1" s="30"/>
      <c r="D1" s="30"/>
      <c r="E1" s="30"/>
      <c r="F1" s="30"/>
      <c r="G1" s="30"/>
      <c r="H1" s="30"/>
    </row>
    <row r="2" spans="1:8" ht="33">
      <c r="A2" s="135" t="s">
        <v>155</v>
      </c>
      <c r="B2" s="118"/>
      <c r="C2" s="118"/>
      <c r="D2" s="118"/>
      <c r="E2" s="118"/>
      <c r="F2" s="118"/>
      <c r="G2" s="118"/>
      <c r="H2" s="105"/>
    </row>
    <row r="3" spans="1:8" ht="18.75">
      <c r="A3" s="119"/>
      <c r="B3" s="120"/>
      <c r="C3" s="118"/>
      <c r="D3" s="118"/>
      <c r="E3" s="118"/>
      <c r="F3" s="118"/>
      <c r="G3" s="118"/>
      <c r="H3" s="105"/>
    </row>
    <row r="4" spans="1:8" ht="14.25">
      <c r="A4" s="34"/>
      <c r="B4" s="33"/>
      <c r="C4" s="34"/>
      <c r="D4" s="34"/>
      <c r="E4" s="34"/>
      <c r="F4" s="34"/>
      <c r="G4" s="34"/>
      <c r="H4" s="63" t="s">
        <v>1</v>
      </c>
    </row>
    <row r="5" spans="1:8" ht="27.75" customHeight="1">
      <c r="A5" s="109" t="s">
        <v>23</v>
      </c>
      <c r="B5" s="109" t="s">
        <v>24</v>
      </c>
      <c r="C5" s="109" t="s">
        <v>6</v>
      </c>
      <c r="D5" s="66" t="s">
        <v>26</v>
      </c>
      <c r="E5" s="109" t="s">
        <v>27</v>
      </c>
      <c r="F5" s="109" t="s">
        <v>140</v>
      </c>
      <c r="G5" s="109" t="s">
        <v>141</v>
      </c>
      <c r="H5" s="109" t="s">
        <v>142</v>
      </c>
    </row>
    <row r="6" spans="1:8" ht="27.75" customHeight="1">
      <c r="A6" s="39"/>
      <c r="B6" s="40" t="s">
        <v>6</v>
      </c>
      <c r="C6" s="41">
        <f>C7+C14+C18+C30</f>
        <v>4513.0742</v>
      </c>
      <c r="D6" s="39">
        <f>D7+D14+D18+D30</f>
        <v>1380.0551999999998</v>
      </c>
      <c r="E6" s="39">
        <f>E18</f>
        <v>3133.0190000000002</v>
      </c>
      <c r="F6" s="64"/>
      <c r="G6" s="64"/>
      <c r="H6" s="64"/>
    </row>
    <row r="7" spans="1:8" ht="27.75" customHeight="1">
      <c r="A7" s="42">
        <v>208</v>
      </c>
      <c r="B7" s="12" t="s">
        <v>28</v>
      </c>
      <c r="C7" s="39">
        <f>C8+C12</f>
        <v>173.0548</v>
      </c>
      <c r="D7" s="39">
        <f>D8+D12</f>
        <v>173.0548</v>
      </c>
      <c r="E7" s="39"/>
      <c r="F7" s="64"/>
      <c r="G7" s="64"/>
      <c r="H7" s="64"/>
    </row>
    <row r="8" spans="1:8" ht="27.75" customHeight="1">
      <c r="A8" s="42" t="s">
        <v>29</v>
      </c>
      <c r="B8" s="44" t="s">
        <v>30</v>
      </c>
      <c r="C8" s="39">
        <f>SUM(C9:C11)</f>
        <v>170.4916</v>
      </c>
      <c r="D8" s="39">
        <f>SUM(D9:D11)</f>
        <v>170.4916</v>
      </c>
      <c r="E8" s="39"/>
      <c r="F8" s="64"/>
      <c r="G8" s="64"/>
      <c r="H8" s="64"/>
    </row>
    <row r="9" spans="1:8" ht="27.75" customHeight="1">
      <c r="A9" s="12">
        <v>2080505</v>
      </c>
      <c r="B9" s="45" t="s">
        <v>31</v>
      </c>
      <c r="C9" s="39">
        <v>102.6372</v>
      </c>
      <c r="D9" s="39">
        <v>102.6372</v>
      </c>
      <c r="E9" s="39"/>
      <c r="F9" s="64"/>
      <c r="G9" s="64"/>
      <c r="H9" s="64"/>
    </row>
    <row r="10" spans="1:8" ht="27.75" customHeight="1">
      <c r="A10" s="12">
        <v>2080506</v>
      </c>
      <c r="B10" s="45" t="s">
        <v>32</v>
      </c>
      <c r="C10" s="39">
        <v>41.0544</v>
      </c>
      <c r="D10" s="39">
        <v>41.0544</v>
      </c>
      <c r="E10" s="39"/>
      <c r="F10" s="64"/>
      <c r="G10" s="64"/>
      <c r="H10" s="64"/>
    </row>
    <row r="11" spans="1:8" ht="27.75" customHeight="1">
      <c r="A11" s="12">
        <v>2080599</v>
      </c>
      <c r="B11" s="45" t="s">
        <v>33</v>
      </c>
      <c r="C11" s="39">
        <v>26.8</v>
      </c>
      <c r="D11" s="39">
        <v>26.8</v>
      </c>
      <c r="E11" s="39"/>
      <c r="F11" s="64"/>
      <c r="G11" s="64"/>
      <c r="H11" s="64"/>
    </row>
    <row r="12" spans="1:8" ht="27.75" customHeight="1">
      <c r="A12" s="42" t="s">
        <v>34</v>
      </c>
      <c r="B12" s="45" t="s">
        <v>35</v>
      </c>
      <c r="C12" s="39">
        <v>2.5632</v>
      </c>
      <c r="D12" s="39">
        <v>2.5632</v>
      </c>
      <c r="E12" s="39"/>
      <c r="F12" s="121"/>
      <c r="G12" s="121"/>
      <c r="H12" s="121"/>
    </row>
    <row r="13" spans="1:8" ht="27.75" customHeight="1">
      <c r="A13" s="12">
        <v>2089901</v>
      </c>
      <c r="B13" s="45" t="s">
        <v>36</v>
      </c>
      <c r="C13" s="39">
        <v>2.5632</v>
      </c>
      <c r="D13" s="39">
        <v>2.5632</v>
      </c>
      <c r="E13" s="39"/>
      <c r="F13" s="116"/>
      <c r="G13" s="116"/>
      <c r="H13" s="116"/>
    </row>
    <row r="14" spans="1:8" ht="27.75" customHeight="1">
      <c r="A14" s="46" t="s">
        <v>37</v>
      </c>
      <c r="B14" s="44" t="s">
        <v>38</v>
      </c>
      <c r="C14" s="39">
        <f>C15</f>
        <v>53.296800000000005</v>
      </c>
      <c r="D14" s="39">
        <f>D15</f>
        <v>53.296800000000005</v>
      </c>
      <c r="E14" s="39"/>
      <c r="F14" s="116"/>
      <c r="G14" s="116"/>
      <c r="H14" s="116"/>
    </row>
    <row r="15" spans="1:8" ht="27.75" customHeight="1">
      <c r="A15" s="46" t="s">
        <v>39</v>
      </c>
      <c r="B15" s="44" t="s">
        <v>40</v>
      </c>
      <c r="C15" s="39">
        <f>SUM(C16:C17)</f>
        <v>53.296800000000005</v>
      </c>
      <c r="D15" s="39">
        <f>SUM(D16:D17)</f>
        <v>53.296800000000005</v>
      </c>
      <c r="E15" s="39"/>
      <c r="F15" s="116"/>
      <c r="G15" s="116"/>
      <c r="H15" s="116"/>
    </row>
    <row r="16" spans="1:8" ht="27.75" customHeight="1">
      <c r="A16" s="12">
        <v>2101101</v>
      </c>
      <c r="B16" s="47" t="s">
        <v>41</v>
      </c>
      <c r="C16" s="39">
        <v>26.9724</v>
      </c>
      <c r="D16" s="39">
        <v>26.9724</v>
      </c>
      <c r="E16" s="39"/>
      <c r="F16" s="116"/>
      <c r="G16" s="116"/>
      <c r="H16" s="116"/>
    </row>
    <row r="17" spans="1:8" ht="27.75" customHeight="1">
      <c r="A17" s="12">
        <v>2101102</v>
      </c>
      <c r="B17" s="47" t="s">
        <v>42</v>
      </c>
      <c r="C17" s="39">
        <v>26.3244</v>
      </c>
      <c r="D17" s="39">
        <v>26.3244</v>
      </c>
      <c r="E17" s="39"/>
      <c r="F17" s="116"/>
      <c r="G17" s="116"/>
      <c r="H17" s="116"/>
    </row>
    <row r="18" spans="1:8" ht="27.75" customHeight="1">
      <c r="A18" s="46" t="s">
        <v>43</v>
      </c>
      <c r="B18" s="47" t="s">
        <v>44</v>
      </c>
      <c r="C18" s="39">
        <f>C19+C23+C25+C28</f>
        <v>4189.2586</v>
      </c>
      <c r="D18" s="39">
        <f>D19+D23+D25+D28</f>
        <v>1056.2395999999999</v>
      </c>
      <c r="E18" s="39">
        <f>E19+E23+E25+E28</f>
        <v>3133.0190000000002</v>
      </c>
      <c r="F18" s="116"/>
      <c r="G18" s="116"/>
      <c r="H18" s="117"/>
    </row>
    <row r="19" spans="1:8" ht="27.75" customHeight="1">
      <c r="A19" s="46" t="s">
        <v>45</v>
      </c>
      <c r="B19" s="47" t="s">
        <v>46</v>
      </c>
      <c r="C19" s="39">
        <f>SUM(C20:C22)</f>
        <v>544.4693</v>
      </c>
      <c r="D19" s="39">
        <f>SUM(D20:D22)</f>
        <v>406.5693</v>
      </c>
      <c r="E19" s="39">
        <v>137.9</v>
      </c>
      <c r="F19" s="116"/>
      <c r="G19" s="116"/>
      <c r="H19" s="117"/>
    </row>
    <row r="20" spans="1:8" ht="27.75" customHeight="1">
      <c r="A20" s="12">
        <v>2110101</v>
      </c>
      <c r="B20" s="47" t="s">
        <v>47</v>
      </c>
      <c r="C20" s="39">
        <v>259.2765</v>
      </c>
      <c r="D20" s="39">
        <v>259.2765</v>
      </c>
      <c r="E20" s="39"/>
      <c r="F20" s="116"/>
      <c r="G20" s="116"/>
      <c r="H20" s="116"/>
    </row>
    <row r="21" spans="1:8" ht="27.75" customHeight="1">
      <c r="A21" s="12">
        <v>2110199</v>
      </c>
      <c r="B21" s="47" t="s">
        <v>48</v>
      </c>
      <c r="C21" s="39">
        <v>169.1928</v>
      </c>
      <c r="D21" s="39">
        <v>147.2928</v>
      </c>
      <c r="E21" s="39">
        <v>21.9</v>
      </c>
      <c r="F21" s="117"/>
      <c r="G21" s="117"/>
      <c r="H21" s="117"/>
    </row>
    <row r="22" spans="1:8" ht="27.75" customHeight="1">
      <c r="A22" s="12">
        <v>2110105</v>
      </c>
      <c r="B22" s="47" t="s">
        <v>49</v>
      </c>
      <c r="C22" s="39">
        <v>116</v>
      </c>
      <c r="D22" s="39"/>
      <c r="E22" s="39">
        <v>116</v>
      </c>
      <c r="F22" s="117"/>
      <c r="G22" s="117"/>
      <c r="H22" s="117"/>
    </row>
    <row r="23" spans="1:8" ht="27.75" customHeight="1">
      <c r="A23" s="46" t="s">
        <v>50</v>
      </c>
      <c r="B23" s="47" t="s">
        <v>51</v>
      </c>
      <c r="C23" s="39">
        <v>649.6703</v>
      </c>
      <c r="D23" s="39">
        <v>649.6703</v>
      </c>
      <c r="E23" s="39"/>
      <c r="F23" s="117"/>
      <c r="G23" s="117"/>
      <c r="H23" s="117"/>
    </row>
    <row r="24" spans="1:8" ht="27.75" customHeight="1">
      <c r="A24" s="12">
        <v>2110299</v>
      </c>
      <c r="B24" s="47" t="s">
        <v>53</v>
      </c>
      <c r="C24" s="39">
        <v>649.6703</v>
      </c>
      <c r="D24" s="39">
        <v>649.6703</v>
      </c>
      <c r="E24" s="39"/>
      <c r="F24" s="117"/>
      <c r="G24" s="117"/>
      <c r="H24" s="117"/>
    </row>
    <row r="25" spans="1:8" ht="27.75" customHeight="1">
      <c r="A25" s="46" t="s">
        <v>54</v>
      </c>
      <c r="B25" s="47" t="s">
        <v>55</v>
      </c>
      <c r="C25" s="39">
        <f>SUM(C26:C27)</f>
        <v>2990.119</v>
      </c>
      <c r="D25" s="39"/>
      <c r="E25" s="39">
        <f>SUM(E26:E27)</f>
        <v>2990.119</v>
      </c>
      <c r="F25" s="117"/>
      <c r="G25" s="117"/>
      <c r="H25" s="117"/>
    </row>
    <row r="26" spans="1:8" ht="27.75" customHeight="1">
      <c r="A26" s="12">
        <v>2110399</v>
      </c>
      <c r="B26" s="47" t="s">
        <v>56</v>
      </c>
      <c r="C26" s="39">
        <v>475</v>
      </c>
      <c r="D26" s="39"/>
      <c r="E26" s="39">
        <v>475</v>
      </c>
      <c r="F26" s="117"/>
      <c r="G26" s="117"/>
      <c r="H26" s="117"/>
    </row>
    <row r="27" spans="1:8" ht="27.75" customHeight="1">
      <c r="A27" s="12">
        <v>2110302</v>
      </c>
      <c r="B27" s="47" t="s">
        <v>57</v>
      </c>
      <c r="C27" s="39">
        <v>2515.119</v>
      </c>
      <c r="D27" s="39"/>
      <c r="E27" s="39">
        <v>2515.119</v>
      </c>
      <c r="F27" s="117"/>
      <c r="G27" s="117"/>
      <c r="H27" s="117"/>
    </row>
    <row r="28" spans="1:8" ht="27.75" customHeight="1">
      <c r="A28" s="46" t="s">
        <v>58</v>
      </c>
      <c r="B28" s="47" t="s">
        <v>59</v>
      </c>
      <c r="C28" s="39">
        <v>5</v>
      </c>
      <c r="D28" s="39"/>
      <c r="E28" s="39">
        <v>5</v>
      </c>
      <c r="F28" s="117"/>
      <c r="G28" s="117"/>
      <c r="H28" s="117"/>
    </row>
    <row r="29" spans="1:8" ht="27.75" customHeight="1">
      <c r="A29" s="12">
        <v>2110403</v>
      </c>
      <c r="B29" s="47" t="s">
        <v>60</v>
      </c>
      <c r="C29" s="39">
        <v>5</v>
      </c>
      <c r="D29" s="39"/>
      <c r="E29" s="39">
        <v>5</v>
      </c>
      <c r="F29" s="117"/>
      <c r="G29" s="117"/>
      <c r="H29" s="117"/>
    </row>
    <row r="30" spans="1:8" ht="27.75" customHeight="1">
      <c r="A30" s="48" t="s">
        <v>61</v>
      </c>
      <c r="B30" s="44" t="s">
        <v>62</v>
      </c>
      <c r="C30" s="39">
        <v>97.464</v>
      </c>
      <c r="D30" s="39">
        <v>97.464</v>
      </c>
      <c r="E30" s="39"/>
      <c r="F30" s="117"/>
      <c r="G30" s="117"/>
      <c r="H30" s="117"/>
    </row>
    <row r="31" spans="1:8" ht="27.75" customHeight="1">
      <c r="A31" s="48" t="s">
        <v>63</v>
      </c>
      <c r="B31" s="44" t="s">
        <v>64</v>
      </c>
      <c r="C31" s="39">
        <v>97.464</v>
      </c>
      <c r="D31" s="39">
        <v>97.464</v>
      </c>
      <c r="E31" s="39"/>
      <c r="F31" s="117"/>
      <c r="G31" s="117"/>
      <c r="H31" s="117"/>
    </row>
    <row r="32" spans="1:8" ht="27.75" customHeight="1">
      <c r="A32" s="48" t="s">
        <v>65</v>
      </c>
      <c r="B32" s="44" t="s">
        <v>66</v>
      </c>
      <c r="C32" s="39">
        <v>97.464</v>
      </c>
      <c r="D32" s="39">
        <v>97.464</v>
      </c>
      <c r="E32" s="39"/>
      <c r="F32" s="117"/>
      <c r="G32" s="117"/>
      <c r="H32" s="11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4">
      <selection activeCell="J9" sqref="J9"/>
    </sheetView>
  </sheetViews>
  <sheetFormatPr defaultColWidth="9.00390625" defaultRowHeight="14.25"/>
  <cols>
    <col min="1" max="1" width="26.125" style="1" customWidth="1"/>
    <col min="2" max="2" width="16.875" style="2" customWidth="1"/>
    <col min="3" max="3" width="24.375" style="2" customWidth="1"/>
    <col min="4" max="4" width="19.50390625" style="2" customWidth="1"/>
    <col min="5" max="5" width="11.625" style="0" bestFit="1" customWidth="1"/>
  </cols>
  <sheetData>
    <row r="1" spans="1:7" ht="40.5" customHeight="1">
      <c r="A1" s="128" t="s">
        <v>148</v>
      </c>
      <c r="B1" s="6"/>
      <c r="C1" s="6"/>
      <c r="D1" s="6"/>
      <c r="E1" s="6"/>
      <c r="F1" s="6"/>
      <c r="G1" s="6"/>
    </row>
    <row r="2" spans="1:7" ht="15" customHeight="1">
      <c r="A2" s="4" t="s">
        <v>0</v>
      </c>
      <c r="B2" s="5"/>
      <c r="C2" s="5"/>
      <c r="D2" s="5"/>
      <c r="E2" s="5"/>
      <c r="F2" s="5"/>
      <c r="G2" s="5"/>
    </row>
    <row r="3" spans="1:7" ht="32.25" customHeight="1">
      <c r="A3" s="130" t="s">
        <v>147</v>
      </c>
      <c r="B3" s="129"/>
      <c r="C3" s="129"/>
      <c r="D3" s="129"/>
      <c r="E3" s="129"/>
      <c r="F3" s="6"/>
      <c r="G3" s="6"/>
    </row>
    <row r="4" spans="1:7" ht="14.25" customHeight="1">
      <c r="A4" s="7"/>
      <c r="B4" s="8"/>
      <c r="C4" s="8"/>
      <c r="D4" s="8"/>
      <c r="E4" s="8"/>
      <c r="F4" s="8"/>
      <c r="G4" s="9" t="s">
        <v>1</v>
      </c>
    </row>
    <row r="5" spans="1:7" ht="27.75" customHeight="1">
      <c r="A5" s="136" t="s">
        <v>2</v>
      </c>
      <c r="B5" s="136"/>
      <c r="C5" s="136" t="s">
        <v>3</v>
      </c>
      <c r="D5" s="136"/>
      <c r="E5" s="136"/>
      <c r="F5" s="136"/>
      <c r="G5" s="136"/>
    </row>
    <row r="6" spans="1:7" ht="27.75" customHeight="1">
      <c r="A6" s="10" t="s">
        <v>4</v>
      </c>
      <c r="B6" s="10" t="s">
        <v>5</v>
      </c>
      <c r="C6" s="10" t="s">
        <v>4</v>
      </c>
      <c r="D6" s="10" t="s">
        <v>6</v>
      </c>
      <c r="E6" s="10" t="s">
        <v>7</v>
      </c>
      <c r="F6" s="10" t="s">
        <v>8</v>
      </c>
      <c r="G6" s="10" t="s">
        <v>9</v>
      </c>
    </row>
    <row r="7" spans="1:7" ht="27.75" customHeight="1">
      <c r="A7" s="11" t="s">
        <v>10</v>
      </c>
      <c r="B7" s="12">
        <v>4513.0742</v>
      </c>
      <c r="C7" s="122" t="s">
        <v>11</v>
      </c>
      <c r="D7" s="126">
        <v>4513.0742</v>
      </c>
      <c r="E7" s="126">
        <v>4513.0742</v>
      </c>
      <c r="F7" s="13"/>
      <c r="G7" s="13"/>
    </row>
    <row r="8" spans="1:7" ht="27.75" customHeight="1">
      <c r="A8" s="14" t="s">
        <v>12</v>
      </c>
      <c r="B8" s="12">
        <v>4513.0742</v>
      </c>
      <c r="C8" s="123" t="s">
        <v>143</v>
      </c>
      <c r="D8" s="127">
        <v>3133.019</v>
      </c>
      <c r="E8" s="127">
        <v>3133.019</v>
      </c>
      <c r="F8" s="15"/>
      <c r="G8" s="15"/>
    </row>
    <row r="9" spans="1:7" ht="27.75" customHeight="1">
      <c r="A9" s="14" t="s">
        <v>13</v>
      </c>
      <c r="B9" s="16"/>
      <c r="C9" s="123" t="s">
        <v>144</v>
      </c>
      <c r="D9" s="127">
        <v>1229.2944</v>
      </c>
      <c r="E9" s="127">
        <v>1229.2944</v>
      </c>
      <c r="F9" s="15"/>
      <c r="G9" s="15"/>
    </row>
    <row r="10" spans="1:7" ht="27.75" customHeight="1">
      <c r="A10" s="17" t="s">
        <v>14</v>
      </c>
      <c r="B10" s="18"/>
      <c r="C10" s="124" t="s">
        <v>145</v>
      </c>
      <c r="D10" s="127">
        <v>53.2968</v>
      </c>
      <c r="E10" s="127">
        <v>53.2968</v>
      </c>
      <c r="F10" s="15"/>
      <c r="G10" s="15"/>
    </row>
    <row r="11" spans="1:7" ht="27.75" customHeight="1">
      <c r="A11" s="20" t="s">
        <v>15</v>
      </c>
      <c r="B11" s="12"/>
      <c r="C11" s="125" t="s">
        <v>146</v>
      </c>
      <c r="D11" s="127">
        <v>97.464</v>
      </c>
      <c r="E11" s="127">
        <v>97.464</v>
      </c>
      <c r="F11" s="15"/>
      <c r="G11" s="15"/>
    </row>
    <row r="12" spans="1:7" ht="27.75" customHeight="1">
      <c r="A12" s="17" t="s">
        <v>12</v>
      </c>
      <c r="B12" s="22"/>
      <c r="C12" s="19"/>
      <c r="D12" s="15"/>
      <c r="E12" s="15"/>
      <c r="F12" s="15"/>
      <c r="G12" s="15"/>
    </row>
    <row r="13" spans="1:7" ht="27.75" customHeight="1">
      <c r="A13" s="17" t="s">
        <v>13</v>
      </c>
      <c r="B13" s="16"/>
      <c r="C13" s="19"/>
      <c r="D13" s="15"/>
      <c r="E13" s="15"/>
      <c r="F13" s="15"/>
      <c r="G13" s="15"/>
    </row>
    <row r="14" spans="1:7" s="3" customFormat="1" ht="53.25" customHeight="1">
      <c r="A14" s="14" t="s">
        <v>14</v>
      </c>
      <c r="B14" s="18"/>
      <c r="C14" s="19"/>
      <c r="D14" s="15"/>
      <c r="E14" s="15"/>
      <c r="F14" s="15"/>
      <c r="G14" s="15"/>
    </row>
    <row r="15" spans="1:7" ht="27.75" customHeight="1">
      <c r="A15" s="20"/>
      <c r="B15" s="23"/>
      <c r="C15" s="21"/>
      <c r="D15" s="24"/>
      <c r="E15" s="24"/>
      <c r="F15" s="24"/>
      <c r="G15" s="24"/>
    </row>
    <row r="16" spans="1:7" ht="27.75" customHeight="1">
      <c r="A16" s="20"/>
      <c r="B16" s="23"/>
      <c r="C16" s="23" t="s">
        <v>16</v>
      </c>
      <c r="D16" s="25">
        <f>E16+F16+G16</f>
        <v>0</v>
      </c>
      <c r="E16" s="26">
        <f>B8+B12-E7</f>
        <v>0</v>
      </c>
      <c r="F16" s="26">
        <f>B9+B13-F7</f>
        <v>0</v>
      </c>
      <c r="G16" s="26">
        <f>B10+B14-G7</f>
        <v>0</v>
      </c>
    </row>
    <row r="17" spans="1:7" ht="27.75" customHeight="1">
      <c r="A17" s="20"/>
      <c r="B17" s="23"/>
      <c r="C17" s="23"/>
      <c r="D17" s="26"/>
      <c r="E17" s="26"/>
      <c r="F17" s="26"/>
      <c r="G17" s="27"/>
    </row>
    <row r="18" spans="1:7" ht="27.75" customHeight="1">
      <c r="A18" s="20" t="s">
        <v>17</v>
      </c>
      <c r="B18" s="12">
        <f>B7+B11</f>
        <v>4513.0742</v>
      </c>
      <c r="C18" s="28" t="s">
        <v>18</v>
      </c>
      <c r="D18" s="12">
        <f>SUM(D7+D16)</f>
        <v>4513.0742</v>
      </c>
      <c r="E18" s="12">
        <f>SUM(E7+E16)</f>
        <v>4513.0742</v>
      </c>
      <c r="F18" s="26">
        <f>SUM(F7+F16)</f>
        <v>0</v>
      </c>
      <c r="G18" s="26">
        <f>SUM(G7+G16)</f>
        <v>0</v>
      </c>
    </row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spans="1:4" s="3" customFormat="1" ht="27.75" customHeight="1">
      <c r="A30" s="1"/>
      <c r="B30" s="2"/>
      <c r="C30" s="2"/>
      <c r="D30" s="2"/>
    </row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spans="1:4" s="3" customFormat="1" ht="27.75" customHeight="1">
      <c r="A38" s="1"/>
      <c r="B38" s="2"/>
      <c r="C38" s="2"/>
      <c r="D38" s="2"/>
    </row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</sheetData>
  <sheetProtection/>
  <mergeCells count="2">
    <mergeCell ref="A5:B5"/>
    <mergeCell ref="C5:G5"/>
  </mergeCells>
  <printOptions/>
  <pageMargins left="0.97" right="0.75" top="1" bottom="1" header="0.56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I14" sqref="I14"/>
    </sheetView>
  </sheetViews>
  <sheetFormatPr defaultColWidth="9.00390625" defaultRowHeight="14.25"/>
  <cols>
    <col min="1" max="1" width="12.50390625" style="30" customWidth="1"/>
    <col min="2" max="2" width="38.75390625" style="30" customWidth="1"/>
    <col min="3" max="4" width="13.25390625" style="30" customWidth="1"/>
    <col min="5" max="6" width="12.75390625" style="30" customWidth="1"/>
    <col min="7" max="16384" width="9.00390625" style="30" customWidth="1"/>
  </cols>
  <sheetData>
    <row r="1" ht="12">
      <c r="A1" s="29" t="s">
        <v>19</v>
      </c>
    </row>
    <row r="2" spans="1:6" ht="33">
      <c r="A2" s="131" t="s">
        <v>149</v>
      </c>
      <c r="B2" s="31"/>
      <c r="C2" s="31"/>
      <c r="D2" s="31"/>
      <c r="E2" s="31"/>
      <c r="F2" s="31"/>
    </row>
    <row r="3" spans="1:6" ht="14.25">
      <c r="A3" s="32"/>
      <c r="B3" s="31"/>
      <c r="C3" s="31"/>
      <c r="D3" s="31"/>
      <c r="E3" s="31"/>
      <c r="F3" s="31"/>
    </row>
    <row r="4" spans="1:6" ht="14.25">
      <c r="A4" s="33"/>
      <c r="B4" s="34"/>
      <c r="C4" s="34"/>
      <c r="D4" s="34"/>
      <c r="E4" s="34"/>
      <c r="F4" s="35" t="s">
        <v>1</v>
      </c>
    </row>
    <row r="5" spans="1:6" ht="27.75" customHeight="1">
      <c r="A5" s="137" t="s">
        <v>20</v>
      </c>
      <c r="B5" s="137"/>
      <c r="C5" s="137" t="s">
        <v>67</v>
      </c>
      <c r="D5" s="138" t="s">
        <v>68</v>
      </c>
      <c r="E5" s="137"/>
      <c r="F5" s="137"/>
    </row>
    <row r="6" spans="1:6" ht="27.75" customHeight="1">
      <c r="A6" s="36" t="s">
        <v>23</v>
      </c>
      <c r="B6" s="36" t="s">
        <v>24</v>
      </c>
      <c r="C6" s="137"/>
      <c r="D6" s="37" t="s">
        <v>25</v>
      </c>
      <c r="E6" s="38" t="s">
        <v>26</v>
      </c>
      <c r="F6" s="38" t="s">
        <v>27</v>
      </c>
    </row>
    <row r="7" spans="1:6" ht="27.75" customHeight="1">
      <c r="A7" s="39"/>
      <c r="B7" s="40" t="s">
        <v>6</v>
      </c>
      <c r="C7" s="39">
        <f>C8+C17+C21+C35</f>
        <v>4088.48</v>
      </c>
      <c r="D7" s="41">
        <f>D8+D17+D21+D35</f>
        <v>4513.0742</v>
      </c>
      <c r="E7" s="39">
        <f>E8+E17+E21+E35</f>
        <v>1380.0551999999998</v>
      </c>
      <c r="F7" s="39">
        <f>F21</f>
        <v>3133.0190000000002</v>
      </c>
    </row>
    <row r="8" spans="1:6" ht="27.75" customHeight="1">
      <c r="A8" s="42">
        <v>208</v>
      </c>
      <c r="B8" s="12" t="s">
        <v>28</v>
      </c>
      <c r="C8" s="39">
        <f>C9+C15</f>
        <v>148.79</v>
      </c>
      <c r="D8" s="43">
        <f>D9+D15</f>
        <v>173.0548</v>
      </c>
      <c r="E8" s="39">
        <f>E9+E15</f>
        <v>173.0548</v>
      </c>
      <c r="F8" s="39"/>
    </row>
    <row r="9" spans="1:6" ht="27.75" customHeight="1">
      <c r="A9" s="42" t="s">
        <v>29</v>
      </c>
      <c r="B9" s="44" t="s">
        <v>30</v>
      </c>
      <c r="C9" s="39">
        <f>SUM(C10:C14)</f>
        <v>146.47</v>
      </c>
      <c r="D9" s="43">
        <f>SUM(D10:D14)</f>
        <v>170.4916</v>
      </c>
      <c r="E9" s="39">
        <f>SUM(E10:E14)</f>
        <v>170.4916</v>
      </c>
      <c r="F9" s="39"/>
    </row>
    <row r="10" spans="1:6" ht="27.75" customHeight="1">
      <c r="A10" s="12">
        <v>2080505</v>
      </c>
      <c r="B10" s="45" t="s">
        <v>31</v>
      </c>
      <c r="C10" s="39">
        <v>92.77</v>
      </c>
      <c r="D10" s="43">
        <v>102.6372</v>
      </c>
      <c r="E10" s="39">
        <v>102.6372</v>
      </c>
      <c r="F10" s="39"/>
    </row>
    <row r="11" spans="1:6" ht="27.75" customHeight="1">
      <c r="A11" s="12">
        <v>2080506</v>
      </c>
      <c r="B11" s="45" t="s">
        <v>32</v>
      </c>
      <c r="C11" s="39">
        <v>37.1</v>
      </c>
      <c r="D11" s="43">
        <v>41.0544</v>
      </c>
      <c r="E11" s="39">
        <v>41.0544</v>
      </c>
      <c r="F11" s="39"/>
    </row>
    <row r="12" spans="1:6" ht="27.75" customHeight="1">
      <c r="A12" s="12">
        <v>2080502</v>
      </c>
      <c r="B12" s="53" t="s">
        <v>73</v>
      </c>
      <c r="C12" s="39">
        <v>6</v>
      </c>
      <c r="D12" s="43">
        <v>0</v>
      </c>
      <c r="E12" s="39">
        <v>0</v>
      </c>
      <c r="F12" s="39"/>
    </row>
    <row r="13" spans="1:6" ht="27.75" customHeight="1">
      <c r="A13" s="12">
        <v>2080504</v>
      </c>
      <c r="B13" s="53" t="s">
        <v>74</v>
      </c>
      <c r="C13" s="39">
        <v>10.6</v>
      </c>
      <c r="D13" s="43">
        <v>0</v>
      </c>
      <c r="E13" s="39">
        <v>0</v>
      </c>
      <c r="F13" s="39"/>
    </row>
    <row r="14" spans="1:6" ht="27.75" customHeight="1">
      <c r="A14" s="12">
        <v>2080599</v>
      </c>
      <c r="B14" s="45" t="s">
        <v>33</v>
      </c>
      <c r="C14" s="39">
        <v>0</v>
      </c>
      <c r="D14" s="43">
        <v>26.8</v>
      </c>
      <c r="E14" s="39">
        <v>26.8</v>
      </c>
      <c r="F14" s="39"/>
    </row>
    <row r="15" spans="1:6" ht="27.75" customHeight="1">
      <c r="A15" s="42" t="s">
        <v>34</v>
      </c>
      <c r="B15" s="45" t="s">
        <v>35</v>
      </c>
      <c r="C15" s="39">
        <v>2.32</v>
      </c>
      <c r="D15" s="43">
        <v>2.5632</v>
      </c>
      <c r="E15" s="39">
        <v>2.5632</v>
      </c>
      <c r="F15" s="39"/>
    </row>
    <row r="16" spans="1:6" ht="27.75" customHeight="1">
      <c r="A16" s="12">
        <v>2089901</v>
      </c>
      <c r="B16" s="45" t="s">
        <v>36</v>
      </c>
      <c r="C16" s="39">
        <v>2.32</v>
      </c>
      <c r="D16" s="43">
        <v>2.5632</v>
      </c>
      <c r="E16" s="39">
        <v>2.5632</v>
      </c>
      <c r="F16" s="39"/>
    </row>
    <row r="17" spans="1:6" ht="27.75" customHeight="1">
      <c r="A17" s="46" t="s">
        <v>37</v>
      </c>
      <c r="B17" s="44" t="s">
        <v>38</v>
      </c>
      <c r="C17" s="39">
        <v>47.88</v>
      </c>
      <c r="D17" s="43">
        <f>D18</f>
        <v>53.296800000000005</v>
      </c>
      <c r="E17" s="39">
        <f>E18</f>
        <v>53.296800000000005</v>
      </c>
      <c r="F17" s="39"/>
    </row>
    <row r="18" spans="1:6" ht="27.75" customHeight="1">
      <c r="A18" s="51" t="s">
        <v>70</v>
      </c>
      <c r="B18" s="44" t="s">
        <v>40</v>
      </c>
      <c r="C18" s="39">
        <v>47.89</v>
      </c>
      <c r="D18" s="43">
        <f>SUM(D19:D20)</f>
        <v>53.296800000000005</v>
      </c>
      <c r="E18" s="39">
        <f>SUM(E19:E20)</f>
        <v>53.296800000000005</v>
      </c>
      <c r="F18" s="39"/>
    </row>
    <row r="19" spans="1:6" ht="27.75" customHeight="1">
      <c r="A19" s="12">
        <v>2101101</v>
      </c>
      <c r="B19" s="47" t="s">
        <v>41</v>
      </c>
      <c r="C19" s="39">
        <v>26.75</v>
      </c>
      <c r="D19" s="43">
        <v>26.9724</v>
      </c>
      <c r="E19" s="39">
        <v>26.9724</v>
      </c>
      <c r="F19" s="39"/>
    </row>
    <row r="20" spans="1:6" ht="27.75" customHeight="1">
      <c r="A20" s="12">
        <v>2101102</v>
      </c>
      <c r="B20" s="47" t="s">
        <v>42</v>
      </c>
      <c r="C20" s="39">
        <v>21.14</v>
      </c>
      <c r="D20" s="43">
        <v>26.3244</v>
      </c>
      <c r="E20" s="39">
        <v>26.3244</v>
      </c>
      <c r="F20" s="39"/>
    </row>
    <row r="21" spans="1:6" ht="27.75" customHeight="1">
      <c r="A21" s="46" t="s">
        <v>43</v>
      </c>
      <c r="B21" s="47" t="s">
        <v>44</v>
      </c>
      <c r="C21" s="39">
        <f>C22+C26+C29+C32</f>
        <v>3810.87</v>
      </c>
      <c r="D21" s="43">
        <f>D22+D26+D29+D32</f>
        <v>4189.2586</v>
      </c>
      <c r="E21" s="39">
        <f>E22+E26+E29+E32</f>
        <v>1056.2395999999999</v>
      </c>
      <c r="F21" s="39">
        <f>F22+F26+F29+F32</f>
        <v>3133.0190000000002</v>
      </c>
    </row>
    <row r="22" spans="1:6" ht="27.75" customHeight="1">
      <c r="A22" s="51" t="s">
        <v>71</v>
      </c>
      <c r="B22" s="47" t="s">
        <v>46</v>
      </c>
      <c r="C22" s="39">
        <v>417.91</v>
      </c>
      <c r="D22" s="43">
        <f>SUM(D23:D25)</f>
        <v>544.4693</v>
      </c>
      <c r="E22" s="39">
        <f>SUM(E23:E25)</f>
        <v>406.5693</v>
      </c>
      <c r="F22" s="39">
        <v>137.9</v>
      </c>
    </row>
    <row r="23" spans="1:6" ht="27.75" customHeight="1">
      <c r="A23" s="12">
        <v>2110101</v>
      </c>
      <c r="B23" s="47" t="s">
        <v>47</v>
      </c>
      <c r="C23" s="39">
        <v>214.46</v>
      </c>
      <c r="D23" s="43">
        <v>259.2765</v>
      </c>
      <c r="E23" s="39">
        <v>259.2765</v>
      </c>
      <c r="F23" s="39">
        <v>0</v>
      </c>
    </row>
    <row r="24" spans="1:6" ht="27.75" customHeight="1">
      <c r="A24" s="12">
        <v>2110199</v>
      </c>
      <c r="B24" s="47" t="s">
        <v>48</v>
      </c>
      <c r="C24" s="39">
        <v>203.45</v>
      </c>
      <c r="D24" s="43">
        <v>169.1928</v>
      </c>
      <c r="E24" s="39">
        <v>147.2928</v>
      </c>
      <c r="F24" s="39">
        <v>21.9</v>
      </c>
    </row>
    <row r="25" spans="1:6" ht="27.75" customHeight="1">
      <c r="A25" s="12">
        <v>2110105</v>
      </c>
      <c r="B25" s="47" t="s">
        <v>49</v>
      </c>
      <c r="C25" s="39">
        <v>0</v>
      </c>
      <c r="D25" s="43">
        <v>116</v>
      </c>
      <c r="E25" s="39">
        <v>0</v>
      </c>
      <c r="F25" s="39">
        <v>116</v>
      </c>
    </row>
    <row r="26" spans="1:6" ht="27.75" customHeight="1">
      <c r="A26" s="51" t="s">
        <v>72</v>
      </c>
      <c r="B26" s="47" t="s">
        <v>51</v>
      </c>
      <c r="C26" s="39">
        <v>640.19</v>
      </c>
      <c r="D26" s="43">
        <v>649.6703</v>
      </c>
      <c r="E26" s="39">
        <v>649.6703</v>
      </c>
      <c r="F26" s="39"/>
    </row>
    <row r="27" spans="1:6" ht="27.75" customHeight="1">
      <c r="A27" s="52" t="s">
        <v>52</v>
      </c>
      <c r="B27" s="54" t="s">
        <v>75</v>
      </c>
      <c r="C27" s="39">
        <v>50</v>
      </c>
      <c r="D27" s="43">
        <v>0</v>
      </c>
      <c r="E27" s="39">
        <v>0</v>
      </c>
      <c r="F27" s="39"/>
    </row>
    <row r="28" spans="1:6" ht="27.75" customHeight="1">
      <c r="A28" s="12">
        <v>2110299</v>
      </c>
      <c r="B28" s="47" t="s">
        <v>53</v>
      </c>
      <c r="C28" s="39">
        <v>590.19</v>
      </c>
      <c r="D28" s="43">
        <v>649.6703</v>
      </c>
      <c r="E28" s="39">
        <v>649.6703</v>
      </c>
      <c r="F28" s="39"/>
    </row>
    <row r="29" spans="1:6" ht="27.75" customHeight="1">
      <c r="A29" s="46" t="s">
        <v>54</v>
      </c>
      <c r="B29" s="47" t="s">
        <v>55</v>
      </c>
      <c r="C29" s="39">
        <v>2688.94</v>
      </c>
      <c r="D29" s="43">
        <f>SUM(D30:D31)</f>
        <v>2990.119</v>
      </c>
      <c r="E29" s="39">
        <v>0</v>
      </c>
      <c r="F29" s="39">
        <f>SUM(F30:F31)</f>
        <v>2990.119</v>
      </c>
    </row>
    <row r="30" spans="1:6" ht="27.75" customHeight="1">
      <c r="A30" s="12">
        <v>2110399</v>
      </c>
      <c r="B30" s="47" t="s">
        <v>56</v>
      </c>
      <c r="C30" s="39">
        <v>877.99</v>
      </c>
      <c r="D30" s="43">
        <v>475</v>
      </c>
      <c r="E30" s="39">
        <v>0</v>
      </c>
      <c r="F30" s="39">
        <v>475</v>
      </c>
    </row>
    <row r="31" spans="1:6" ht="27.75" customHeight="1">
      <c r="A31" s="12">
        <v>2110302</v>
      </c>
      <c r="B31" s="47" t="s">
        <v>57</v>
      </c>
      <c r="C31" s="39">
        <v>1810.95</v>
      </c>
      <c r="D31" s="43">
        <v>2515.119</v>
      </c>
      <c r="E31" s="39">
        <v>0</v>
      </c>
      <c r="F31" s="39">
        <v>2515.119</v>
      </c>
    </row>
    <row r="32" spans="1:6" ht="27.75" customHeight="1">
      <c r="A32" s="46" t="s">
        <v>58</v>
      </c>
      <c r="B32" s="47" t="s">
        <v>59</v>
      </c>
      <c r="C32" s="39">
        <v>63.83</v>
      </c>
      <c r="D32" s="43">
        <v>5</v>
      </c>
      <c r="E32" s="39">
        <v>0</v>
      </c>
      <c r="F32" s="39">
        <v>5</v>
      </c>
    </row>
    <row r="33" spans="1:6" ht="27.75" customHeight="1">
      <c r="A33" s="12">
        <v>2110403</v>
      </c>
      <c r="B33" s="47" t="s">
        <v>60</v>
      </c>
      <c r="C33" s="39">
        <v>13.83</v>
      </c>
      <c r="D33" s="43">
        <v>5</v>
      </c>
      <c r="E33" s="39">
        <v>0</v>
      </c>
      <c r="F33" s="39">
        <v>5</v>
      </c>
    </row>
    <row r="34" spans="1:6" ht="27.75" customHeight="1">
      <c r="A34" s="12">
        <v>2111102</v>
      </c>
      <c r="B34" s="54" t="s">
        <v>76</v>
      </c>
      <c r="C34" s="39">
        <v>50</v>
      </c>
      <c r="D34" s="43">
        <v>0</v>
      </c>
      <c r="E34" s="39">
        <v>0</v>
      </c>
      <c r="F34" s="39"/>
    </row>
    <row r="35" spans="1:6" ht="27.75" customHeight="1">
      <c r="A35" s="48" t="s">
        <v>61</v>
      </c>
      <c r="B35" s="44" t="s">
        <v>62</v>
      </c>
      <c r="C35" s="39">
        <v>80.94</v>
      </c>
      <c r="D35" s="43">
        <v>97.464</v>
      </c>
      <c r="E35" s="39">
        <v>97.464</v>
      </c>
      <c r="F35" s="39"/>
    </row>
    <row r="36" spans="1:6" ht="27.75" customHeight="1">
      <c r="A36" s="48" t="s">
        <v>63</v>
      </c>
      <c r="B36" s="44" t="s">
        <v>64</v>
      </c>
      <c r="C36" s="39">
        <v>80.94</v>
      </c>
      <c r="D36" s="43">
        <v>97.464</v>
      </c>
      <c r="E36" s="39">
        <v>97.464</v>
      </c>
      <c r="F36" s="39"/>
    </row>
    <row r="37" spans="1:6" ht="27.75" customHeight="1">
      <c r="A37" s="48" t="s">
        <v>65</v>
      </c>
      <c r="B37" s="44" t="s">
        <v>66</v>
      </c>
      <c r="C37" s="39">
        <v>80.94</v>
      </c>
      <c r="D37" s="43">
        <v>97.464</v>
      </c>
      <c r="E37" s="39">
        <v>97.464</v>
      </c>
      <c r="F37" s="39"/>
    </row>
    <row r="38" spans="1:6" ht="27.75" customHeight="1">
      <c r="A38" s="49" t="s">
        <v>69</v>
      </c>
      <c r="B38" s="50"/>
      <c r="C38" s="50"/>
      <c r="D38" s="50"/>
      <c r="E38" s="50"/>
      <c r="F38" s="50"/>
    </row>
    <row r="39" spans="1:6" ht="11.25">
      <c r="A39" s="50"/>
      <c r="B39" s="50"/>
      <c r="C39" s="50"/>
      <c r="D39" s="50"/>
      <c r="E39" s="50"/>
      <c r="F39" s="50"/>
    </row>
    <row r="40" spans="1:6" ht="11.25">
      <c r="A40" s="50"/>
      <c r="B40" s="50"/>
      <c r="C40" s="50"/>
      <c r="D40" s="50"/>
      <c r="E40" s="50"/>
      <c r="F40" s="50"/>
    </row>
    <row r="41" spans="1:6" ht="11.25">
      <c r="A41" s="50"/>
      <c r="B41" s="50"/>
      <c r="C41" s="50"/>
      <c r="D41" s="50"/>
      <c r="E41" s="50"/>
      <c r="F41" s="50"/>
    </row>
    <row r="42" spans="1:6" ht="11.25">
      <c r="A42" s="50"/>
      <c r="B42" s="50"/>
      <c r="C42" s="50"/>
      <c r="E42" s="50"/>
      <c r="F42" s="50"/>
    </row>
    <row r="43" spans="1:6" ht="11.25">
      <c r="A43" s="50"/>
      <c r="B43" s="50"/>
      <c r="C43" s="50"/>
      <c r="E43" s="50"/>
      <c r="F43" s="50"/>
    </row>
    <row r="44" s="50" customFormat="1" ht="11.25"/>
  </sheetData>
  <sheetProtection/>
  <mergeCells count="3">
    <mergeCell ref="A5:B5"/>
    <mergeCell ref="C5:C6"/>
    <mergeCell ref="D5:F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B13" sqref="B13"/>
    </sheetView>
  </sheetViews>
  <sheetFormatPr defaultColWidth="9.00390625" defaultRowHeight="14.25"/>
  <cols>
    <col min="1" max="1" width="14.375" style="0" customWidth="1"/>
    <col min="2" max="2" width="32.25390625" style="0" customWidth="1"/>
    <col min="3" max="3" width="12.50390625" style="0" customWidth="1"/>
    <col min="4" max="4" width="15.625" style="0" customWidth="1"/>
    <col min="5" max="5" width="14.00390625" style="0" customWidth="1"/>
  </cols>
  <sheetData>
    <row r="1" spans="1:5" ht="14.25">
      <c r="A1" s="29" t="s">
        <v>77</v>
      </c>
      <c r="B1" s="30"/>
      <c r="C1" s="30"/>
      <c r="D1" s="30"/>
      <c r="E1" s="55"/>
    </row>
    <row r="2" spans="1:5" ht="27">
      <c r="A2" s="132" t="s">
        <v>150</v>
      </c>
      <c r="B2" s="56"/>
      <c r="C2" s="56"/>
      <c r="D2" s="56"/>
      <c r="E2" s="56"/>
    </row>
    <row r="3" spans="1:5" ht="14.25">
      <c r="A3" s="57"/>
      <c r="B3" s="57"/>
      <c r="C3" s="57"/>
      <c r="D3" s="57"/>
      <c r="E3" s="57"/>
    </row>
    <row r="4" spans="1:5" ht="14.25">
      <c r="A4" s="33"/>
      <c r="B4" s="34"/>
      <c r="C4" s="34"/>
      <c r="D4" s="34"/>
      <c r="E4" s="58" t="s">
        <v>1</v>
      </c>
    </row>
    <row r="5" spans="1:5" ht="14.25">
      <c r="A5" s="137" t="s">
        <v>78</v>
      </c>
      <c r="B5" s="137"/>
      <c r="C5" s="137" t="s">
        <v>79</v>
      </c>
      <c r="D5" s="137"/>
      <c r="E5" s="137"/>
    </row>
    <row r="6" spans="1:5" ht="14.25">
      <c r="A6" s="36" t="s">
        <v>23</v>
      </c>
      <c r="B6" s="36" t="s">
        <v>24</v>
      </c>
      <c r="C6" s="36" t="s">
        <v>6</v>
      </c>
      <c r="D6" s="36" t="s">
        <v>80</v>
      </c>
      <c r="E6" s="36" t="s">
        <v>81</v>
      </c>
    </row>
    <row r="7" spans="1:5" ht="14.25">
      <c r="A7" s="12"/>
      <c r="B7" s="39" t="s">
        <v>6</v>
      </c>
      <c r="C7" s="12">
        <f>D7+E7</f>
        <v>1380.0552</v>
      </c>
      <c r="D7" s="12">
        <f>D8+D31</f>
        <v>1121.7572</v>
      </c>
      <c r="E7" s="12">
        <f>E20</f>
        <v>258.298</v>
      </c>
    </row>
    <row r="8" spans="1:5" ht="14.25">
      <c r="A8" s="12" t="s">
        <v>82</v>
      </c>
      <c r="B8" s="12" t="s">
        <v>83</v>
      </c>
      <c r="C8" s="12">
        <f>SUM(C9:C19)</f>
        <v>1094.8432</v>
      </c>
      <c r="D8" s="12">
        <f>SUM(D9:D19)</f>
        <v>1094.8432</v>
      </c>
      <c r="E8" s="12"/>
    </row>
    <row r="9" spans="1:5" ht="14.25">
      <c r="A9" s="39">
        <v>30101</v>
      </c>
      <c r="B9" s="59" t="s">
        <v>84</v>
      </c>
      <c r="C9" s="12">
        <v>243.27</v>
      </c>
      <c r="D9" s="12">
        <v>243.27</v>
      </c>
      <c r="E9" s="12"/>
    </row>
    <row r="10" spans="1:5" ht="14.25">
      <c r="A10" s="39">
        <v>30102</v>
      </c>
      <c r="B10" s="59" t="s">
        <v>85</v>
      </c>
      <c r="C10" s="12">
        <v>129.1812</v>
      </c>
      <c r="D10" s="12">
        <v>129.1812</v>
      </c>
      <c r="E10" s="12"/>
    </row>
    <row r="11" spans="1:5" ht="14.25">
      <c r="A11" s="39">
        <v>30103</v>
      </c>
      <c r="B11" s="59" t="s">
        <v>86</v>
      </c>
      <c r="C11" s="12">
        <v>19.3072</v>
      </c>
      <c r="D11" s="12">
        <v>19.3072</v>
      </c>
      <c r="E11" s="12"/>
    </row>
    <row r="12" spans="1:5" ht="14.25">
      <c r="A12" s="39">
        <v>30199</v>
      </c>
      <c r="B12" s="59" t="s">
        <v>87</v>
      </c>
      <c r="C12" s="12">
        <v>274.7388</v>
      </c>
      <c r="D12" s="12">
        <v>274.7388</v>
      </c>
      <c r="E12" s="12"/>
    </row>
    <row r="13" spans="1:5" ht="14.25">
      <c r="A13" s="39">
        <v>30110</v>
      </c>
      <c r="B13" s="59" t="s">
        <v>88</v>
      </c>
      <c r="C13" s="12">
        <v>43.62</v>
      </c>
      <c r="D13" s="12">
        <v>43.62</v>
      </c>
      <c r="E13" s="12"/>
    </row>
    <row r="14" spans="1:5" ht="14.25">
      <c r="A14" s="39">
        <v>30112</v>
      </c>
      <c r="B14" s="59" t="s">
        <v>89</v>
      </c>
      <c r="C14" s="12">
        <v>12.24</v>
      </c>
      <c r="D14" s="12">
        <v>12.24</v>
      </c>
      <c r="E14" s="12"/>
    </row>
    <row r="15" spans="1:5" ht="14.25">
      <c r="A15" s="39">
        <v>30108</v>
      </c>
      <c r="B15" s="59" t="s">
        <v>90</v>
      </c>
      <c r="C15" s="12">
        <v>102.6372</v>
      </c>
      <c r="D15" s="12">
        <v>102.6372</v>
      </c>
      <c r="E15" s="12"/>
    </row>
    <row r="16" spans="1:5" ht="14.25">
      <c r="A16" s="39">
        <v>30109</v>
      </c>
      <c r="B16" s="59" t="s">
        <v>91</v>
      </c>
      <c r="C16" s="12">
        <v>41.0544</v>
      </c>
      <c r="D16" s="12">
        <v>41.0544</v>
      </c>
      <c r="E16" s="12"/>
    </row>
    <row r="17" spans="1:5" ht="14.25">
      <c r="A17" s="39">
        <v>30114</v>
      </c>
      <c r="B17" s="59" t="s">
        <v>92</v>
      </c>
      <c r="C17" s="12">
        <v>11.04</v>
      </c>
      <c r="D17" s="12">
        <v>11.04</v>
      </c>
      <c r="E17" s="12"/>
    </row>
    <row r="18" spans="1:5" ht="14.25">
      <c r="A18" s="39">
        <v>30113</v>
      </c>
      <c r="B18" s="59" t="s">
        <v>93</v>
      </c>
      <c r="C18" s="12">
        <v>97.464</v>
      </c>
      <c r="D18" s="12">
        <v>97.464</v>
      </c>
      <c r="E18" s="12"/>
    </row>
    <row r="19" spans="1:5" ht="14.25">
      <c r="A19" s="39">
        <v>30107</v>
      </c>
      <c r="B19" s="59" t="s">
        <v>94</v>
      </c>
      <c r="C19" s="12">
        <v>120.2904</v>
      </c>
      <c r="D19" s="12">
        <v>120.2904</v>
      </c>
      <c r="E19" s="12"/>
    </row>
    <row r="20" spans="1:5" ht="14.25">
      <c r="A20" s="60">
        <v>302</v>
      </c>
      <c r="B20" s="12" t="s">
        <v>95</v>
      </c>
      <c r="C20" s="12">
        <f>SUM(C21:C30)</f>
        <v>258.298</v>
      </c>
      <c r="D20" s="12"/>
      <c r="E20" s="12">
        <f>SUM(E21:E30)</f>
        <v>258.298</v>
      </c>
    </row>
    <row r="21" spans="1:5" ht="14.25">
      <c r="A21" s="39">
        <v>30201</v>
      </c>
      <c r="B21" s="60" t="s">
        <v>96</v>
      </c>
      <c r="C21" s="12">
        <v>35.3</v>
      </c>
      <c r="D21" s="12"/>
      <c r="E21" s="12">
        <v>35.3</v>
      </c>
    </row>
    <row r="22" spans="1:5" ht="14.25">
      <c r="A22" s="39">
        <v>30211</v>
      </c>
      <c r="B22" s="60" t="s">
        <v>97</v>
      </c>
      <c r="C22" s="12">
        <v>30.268</v>
      </c>
      <c r="D22" s="12"/>
      <c r="E22" s="12">
        <v>30.268</v>
      </c>
    </row>
    <row r="23" spans="1:5" ht="14.25">
      <c r="A23" s="39">
        <v>30216</v>
      </c>
      <c r="B23" s="60" t="s">
        <v>98</v>
      </c>
      <c r="C23" s="12">
        <v>32.0936</v>
      </c>
      <c r="D23" s="12"/>
      <c r="E23" s="12">
        <v>32.0936</v>
      </c>
    </row>
    <row r="24" spans="1:5" ht="14.25">
      <c r="A24" s="39">
        <v>30217</v>
      </c>
      <c r="B24" s="60" t="s">
        <v>99</v>
      </c>
      <c r="C24" s="12">
        <v>20</v>
      </c>
      <c r="D24" s="12"/>
      <c r="E24" s="12">
        <v>20</v>
      </c>
    </row>
    <row r="25" spans="1:5" ht="14.25">
      <c r="A25" s="39">
        <v>30213</v>
      </c>
      <c r="B25" s="60" t="s">
        <v>100</v>
      </c>
      <c r="C25" s="12">
        <v>24.612</v>
      </c>
      <c r="D25" s="12"/>
      <c r="E25" s="12">
        <v>24.612</v>
      </c>
    </row>
    <row r="26" spans="1:5" ht="14.25">
      <c r="A26" s="39">
        <v>30228</v>
      </c>
      <c r="B26" s="60" t="s">
        <v>101</v>
      </c>
      <c r="C26" s="12">
        <v>15.7236</v>
      </c>
      <c r="D26" s="12"/>
      <c r="E26" s="12">
        <v>15.7236</v>
      </c>
    </row>
    <row r="27" spans="1:5" ht="14.25">
      <c r="A27" s="39">
        <v>30229</v>
      </c>
      <c r="B27" s="60" t="s">
        <v>102</v>
      </c>
      <c r="C27" s="12">
        <v>23.586</v>
      </c>
      <c r="D27" s="12"/>
      <c r="E27" s="12">
        <v>23.586</v>
      </c>
    </row>
    <row r="28" spans="1:5" ht="14.25">
      <c r="A28" s="39">
        <v>30231</v>
      </c>
      <c r="B28" s="60" t="s">
        <v>103</v>
      </c>
      <c r="C28" s="12">
        <v>3</v>
      </c>
      <c r="D28" s="12"/>
      <c r="E28" s="12">
        <v>3</v>
      </c>
    </row>
    <row r="29" spans="1:5" ht="14.25">
      <c r="A29" s="39">
        <v>30239</v>
      </c>
      <c r="B29" s="60" t="s">
        <v>104</v>
      </c>
      <c r="C29" s="12">
        <v>26.088</v>
      </c>
      <c r="D29" s="12"/>
      <c r="E29" s="12">
        <v>26.088</v>
      </c>
    </row>
    <row r="30" spans="1:5" ht="14.25">
      <c r="A30" s="39">
        <v>30226</v>
      </c>
      <c r="B30" s="60" t="s">
        <v>105</v>
      </c>
      <c r="C30" s="12">
        <v>47.6268</v>
      </c>
      <c r="D30" s="12"/>
      <c r="E30" s="12">
        <v>47.6268</v>
      </c>
    </row>
    <row r="31" spans="1:5" ht="14.25">
      <c r="A31" s="12" t="s">
        <v>106</v>
      </c>
      <c r="B31" s="12" t="s">
        <v>107</v>
      </c>
      <c r="C31" s="12">
        <f>SUM(C32:C34)</f>
        <v>26.914</v>
      </c>
      <c r="D31" s="12">
        <f>SUM(D32:D34)</f>
        <v>26.914</v>
      </c>
      <c r="E31" s="12"/>
    </row>
    <row r="32" spans="1:5" ht="14.25">
      <c r="A32" s="39">
        <v>30399</v>
      </c>
      <c r="B32" s="12" t="s">
        <v>108</v>
      </c>
      <c r="C32" s="12">
        <v>23.6</v>
      </c>
      <c r="D32" s="12">
        <v>23.6</v>
      </c>
      <c r="E32" s="12"/>
    </row>
    <row r="33" spans="1:5" ht="14.25">
      <c r="A33" s="39">
        <v>30309</v>
      </c>
      <c r="B33" s="12" t="s">
        <v>109</v>
      </c>
      <c r="C33" s="12">
        <v>0.114</v>
      </c>
      <c r="D33" s="12">
        <v>0.114</v>
      </c>
      <c r="E33" s="12"/>
    </row>
    <row r="34" spans="1:5" ht="14.25">
      <c r="A34" s="39">
        <v>30307</v>
      </c>
      <c r="B34" s="12" t="s">
        <v>110</v>
      </c>
      <c r="C34" s="12">
        <v>3.2</v>
      </c>
      <c r="D34" s="12">
        <v>3.2</v>
      </c>
      <c r="E34" s="12"/>
    </row>
  </sheetData>
  <sheetProtection/>
  <mergeCells count="2">
    <mergeCell ref="A5:B5"/>
    <mergeCell ref="C5:E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F12" sqref="F12"/>
    </sheetView>
  </sheetViews>
  <sheetFormatPr defaultColWidth="9.00390625" defaultRowHeight="14.25"/>
  <cols>
    <col min="6" max="6" width="11.125" style="0" customWidth="1"/>
  </cols>
  <sheetData>
    <row r="1" spans="1:12" ht="14.25">
      <c r="A1" s="29" t="s">
        <v>111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61"/>
    </row>
    <row r="2" spans="1:12" ht="33">
      <c r="A2" s="133" t="s">
        <v>151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4.25">
      <c r="A3" s="3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4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3" t="s">
        <v>1</v>
      </c>
    </row>
    <row r="5" spans="1:12" ht="14.25">
      <c r="A5" s="137" t="s">
        <v>21</v>
      </c>
      <c r="B5" s="137"/>
      <c r="C5" s="137"/>
      <c r="D5" s="137"/>
      <c r="E5" s="137"/>
      <c r="F5" s="139"/>
      <c r="G5" s="137" t="s">
        <v>22</v>
      </c>
      <c r="H5" s="137"/>
      <c r="I5" s="137"/>
      <c r="J5" s="137"/>
      <c r="K5" s="137"/>
      <c r="L5" s="137"/>
    </row>
    <row r="6" spans="1:12" ht="14.25">
      <c r="A6" s="140" t="s">
        <v>6</v>
      </c>
      <c r="B6" s="142" t="s">
        <v>112</v>
      </c>
      <c r="C6" s="140" t="s">
        <v>113</v>
      </c>
      <c r="D6" s="140"/>
      <c r="E6" s="140"/>
      <c r="F6" s="144" t="s">
        <v>114</v>
      </c>
      <c r="G6" s="145" t="s">
        <v>6</v>
      </c>
      <c r="H6" s="147" t="s">
        <v>112</v>
      </c>
      <c r="I6" s="140" t="s">
        <v>113</v>
      </c>
      <c r="J6" s="140"/>
      <c r="K6" s="148"/>
      <c r="L6" s="140" t="s">
        <v>114</v>
      </c>
    </row>
    <row r="7" spans="1:12" ht="42.75">
      <c r="A7" s="141"/>
      <c r="B7" s="143"/>
      <c r="C7" s="67" t="s">
        <v>25</v>
      </c>
      <c r="D7" s="68" t="s">
        <v>115</v>
      </c>
      <c r="E7" s="68" t="s">
        <v>116</v>
      </c>
      <c r="F7" s="141"/>
      <c r="G7" s="146"/>
      <c r="H7" s="143"/>
      <c r="I7" s="69" t="s">
        <v>25</v>
      </c>
      <c r="J7" s="68" t="s">
        <v>115</v>
      </c>
      <c r="K7" s="70" t="s">
        <v>116</v>
      </c>
      <c r="L7" s="141"/>
    </row>
    <row r="8" spans="1:12" ht="14.25">
      <c r="A8" s="12">
        <v>51</v>
      </c>
      <c r="B8" s="12">
        <v>0</v>
      </c>
      <c r="C8" s="12">
        <v>30</v>
      </c>
      <c r="D8" s="12">
        <v>0</v>
      </c>
      <c r="E8" s="12">
        <v>30</v>
      </c>
      <c r="F8" s="12">
        <v>21</v>
      </c>
      <c r="G8" s="12">
        <v>50</v>
      </c>
      <c r="H8" s="12">
        <v>0</v>
      </c>
      <c r="I8" s="12">
        <v>30</v>
      </c>
      <c r="J8" s="12">
        <v>0</v>
      </c>
      <c r="K8" s="12">
        <v>30</v>
      </c>
      <c r="L8" s="12">
        <v>20</v>
      </c>
    </row>
  </sheetData>
  <sheetProtection/>
  <mergeCells count="10">
    <mergeCell ref="A5:F5"/>
    <mergeCell ref="G5:L5"/>
    <mergeCell ref="A6:A7"/>
    <mergeCell ref="B6:B7"/>
    <mergeCell ref="C6:E6"/>
    <mergeCell ref="F6:F7"/>
    <mergeCell ref="G6:G7"/>
    <mergeCell ref="H6:H7"/>
    <mergeCell ref="I6:K6"/>
    <mergeCell ref="L6:L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H19" sqref="H19"/>
    </sheetView>
  </sheetViews>
  <sheetFormatPr defaultColWidth="9.00390625" defaultRowHeight="14.25"/>
  <cols>
    <col min="1" max="1" width="11.25390625" style="0" customWidth="1"/>
    <col min="2" max="2" width="11.125" style="0" customWidth="1"/>
    <col min="3" max="3" width="22.875" style="0" customWidth="1"/>
    <col min="4" max="4" width="17.50390625" style="0" customWidth="1"/>
    <col min="5" max="5" width="25.125" style="0" customWidth="1"/>
  </cols>
  <sheetData>
    <row r="1" spans="1:5" ht="14.25">
      <c r="A1" s="29" t="s">
        <v>117</v>
      </c>
      <c r="B1" s="30"/>
      <c r="C1" s="30"/>
      <c r="D1" s="30"/>
      <c r="E1" s="71"/>
    </row>
    <row r="2" spans="1:5" ht="33">
      <c r="A2" s="133" t="s">
        <v>152</v>
      </c>
      <c r="B2" s="31"/>
      <c r="C2" s="31"/>
      <c r="D2" s="31"/>
      <c r="E2" s="31"/>
    </row>
    <row r="3" spans="1:5" ht="14.25">
      <c r="A3" s="31"/>
      <c r="B3" s="31"/>
      <c r="C3" s="31"/>
      <c r="D3" s="31"/>
      <c r="E3" s="31"/>
    </row>
    <row r="4" spans="1:5" ht="14.25">
      <c r="A4" s="72"/>
      <c r="B4" s="73"/>
      <c r="C4" s="73"/>
      <c r="D4" s="73"/>
      <c r="E4" s="74" t="s">
        <v>1</v>
      </c>
    </row>
    <row r="5" spans="1:5" ht="22.5" customHeight="1">
      <c r="A5" s="137" t="s">
        <v>23</v>
      </c>
      <c r="B5" s="139" t="s">
        <v>24</v>
      </c>
      <c r="C5" s="137" t="s">
        <v>118</v>
      </c>
      <c r="D5" s="137"/>
      <c r="E5" s="137"/>
    </row>
    <row r="6" spans="1:5" ht="24.75" customHeight="1">
      <c r="A6" s="141"/>
      <c r="B6" s="141"/>
      <c r="C6" s="36" t="s">
        <v>6</v>
      </c>
      <c r="D6" s="36" t="s">
        <v>26</v>
      </c>
      <c r="E6" s="36" t="s">
        <v>27</v>
      </c>
    </row>
    <row r="7" spans="1:5" ht="25.5" customHeight="1">
      <c r="A7" s="75"/>
      <c r="B7" s="65"/>
      <c r="C7" s="36"/>
      <c r="D7" s="36"/>
      <c r="E7" s="36"/>
    </row>
    <row r="8" spans="1:5" ht="25.5" customHeight="1">
      <c r="A8" s="76"/>
      <c r="B8" s="77"/>
      <c r="C8" s="78"/>
      <c r="D8" s="79"/>
      <c r="E8" s="80"/>
    </row>
    <row r="9" spans="1:5" ht="14.25">
      <c r="A9" s="49" t="s">
        <v>119</v>
      </c>
      <c r="B9" s="50"/>
      <c r="C9" s="50"/>
      <c r="D9" s="50"/>
      <c r="E9" s="50"/>
    </row>
  </sheetData>
  <sheetProtection/>
  <mergeCells count="3">
    <mergeCell ref="A5:A6"/>
    <mergeCell ref="B5:B6"/>
    <mergeCell ref="C5:E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4">
      <selection activeCell="G9" sqref="G9"/>
    </sheetView>
  </sheetViews>
  <sheetFormatPr defaultColWidth="9.00390625" defaultRowHeight="14.25"/>
  <cols>
    <col min="1" max="1" width="33.25390625" style="0" customWidth="1"/>
    <col min="2" max="2" width="11.75390625" style="0" customWidth="1"/>
    <col min="3" max="3" width="25.50390625" style="0" customWidth="1"/>
    <col min="4" max="4" width="11.375" style="0" customWidth="1"/>
  </cols>
  <sheetData>
    <row r="1" spans="1:4" ht="14.25">
      <c r="A1" s="29" t="s">
        <v>120</v>
      </c>
      <c r="B1" s="81"/>
      <c r="C1" s="82"/>
      <c r="D1" s="71"/>
    </row>
    <row r="2" spans="1:4" ht="33">
      <c r="A2" s="134" t="s">
        <v>153</v>
      </c>
      <c r="B2" s="83"/>
      <c r="C2" s="84"/>
      <c r="D2" s="83"/>
    </row>
    <row r="3" spans="1:4" ht="18.75">
      <c r="A3" s="83"/>
      <c r="B3" s="83"/>
      <c r="C3" s="84"/>
      <c r="D3" s="83"/>
    </row>
    <row r="4" spans="1:4" ht="27.75" customHeight="1">
      <c r="A4" s="33"/>
      <c r="B4" s="85"/>
      <c r="C4" s="86"/>
      <c r="D4" s="63" t="s">
        <v>1</v>
      </c>
    </row>
    <row r="5" spans="1:4" ht="27.75" customHeight="1">
      <c r="A5" s="137" t="s">
        <v>2</v>
      </c>
      <c r="B5" s="137"/>
      <c r="C5" s="137" t="s">
        <v>3</v>
      </c>
      <c r="D5" s="137"/>
    </row>
    <row r="6" spans="1:4" ht="27.75" customHeight="1">
      <c r="A6" s="38" t="s">
        <v>4</v>
      </c>
      <c r="B6" s="87" t="s">
        <v>5</v>
      </c>
      <c r="C6" s="38" t="s">
        <v>4</v>
      </c>
      <c r="D6" s="38" t="s">
        <v>5</v>
      </c>
    </row>
    <row r="7" spans="1:4" ht="27.75" customHeight="1">
      <c r="A7" s="150" t="s">
        <v>156</v>
      </c>
      <c r="B7" s="12">
        <v>4513.0742</v>
      </c>
      <c r="C7" s="12" t="s">
        <v>121</v>
      </c>
      <c r="D7" s="12">
        <v>3133.019</v>
      </c>
    </row>
    <row r="8" spans="1:4" ht="27.75" customHeight="1">
      <c r="A8" s="88" t="s">
        <v>122</v>
      </c>
      <c r="B8" s="80"/>
      <c r="C8" s="12" t="s">
        <v>28</v>
      </c>
      <c r="D8" s="12">
        <v>1229.2944</v>
      </c>
    </row>
    <row r="9" spans="1:4" ht="27.75" customHeight="1">
      <c r="A9" s="89" t="s">
        <v>123</v>
      </c>
      <c r="B9" s="90"/>
      <c r="C9" s="12" t="s">
        <v>38</v>
      </c>
      <c r="D9" s="12">
        <v>53.2968</v>
      </c>
    </row>
    <row r="10" spans="1:4" ht="27.75" customHeight="1">
      <c r="A10" s="91" t="s">
        <v>124</v>
      </c>
      <c r="B10" s="92"/>
      <c r="C10" s="12" t="s">
        <v>62</v>
      </c>
      <c r="D10" s="12">
        <v>97.464</v>
      </c>
    </row>
    <row r="11" spans="1:4" ht="27.75" customHeight="1">
      <c r="A11" s="91" t="s">
        <v>125</v>
      </c>
      <c r="B11" s="92"/>
      <c r="C11" s="93"/>
      <c r="D11" s="94"/>
    </row>
    <row r="12" spans="1:4" ht="27.75" customHeight="1">
      <c r="A12" s="91" t="s">
        <v>126</v>
      </c>
      <c r="B12" s="80"/>
      <c r="C12" s="95"/>
      <c r="D12" s="94"/>
    </row>
    <row r="13" spans="1:4" ht="27.75" customHeight="1">
      <c r="A13" s="96"/>
      <c r="B13" s="97"/>
      <c r="C13" s="98"/>
      <c r="D13" s="99"/>
    </row>
    <row r="14" spans="1:4" ht="27.75" customHeight="1">
      <c r="A14" s="100" t="s">
        <v>127</v>
      </c>
      <c r="B14" s="12">
        <f>SUM(B7:B12)</f>
        <v>4513.0742</v>
      </c>
      <c r="C14" s="101" t="s">
        <v>128</v>
      </c>
      <c r="D14" s="12">
        <f>SUM(D7:D12)</f>
        <v>4513.0742</v>
      </c>
    </row>
    <row r="15" spans="1:4" ht="27.75" customHeight="1">
      <c r="A15" s="91" t="s">
        <v>129</v>
      </c>
      <c r="B15" s="102"/>
      <c r="C15" s="93" t="s">
        <v>130</v>
      </c>
      <c r="D15" s="99"/>
    </row>
    <row r="16" spans="1:4" ht="27.75" customHeight="1">
      <c r="A16" s="91" t="s">
        <v>131</v>
      </c>
      <c r="B16" s="80"/>
      <c r="C16" s="95"/>
      <c r="D16" s="99"/>
    </row>
    <row r="17" spans="1:4" ht="27.75" customHeight="1">
      <c r="A17" s="103" t="s">
        <v>132</v>
      </c>
      <c r="B17" s="12">
        <f>SUM(B10:B15)</f>
        <v>4513.0742</v>
      </c>
      <c r="C17" s="98" t="s">
        <v>133</v>
      </c>
      <c r="D17" s="12">
        <f>D14</f>
        <v>4513.0742</v>
      </c>
    </row>
  </sheetData>
  <sheetProtection/>
  <mergeCells count="2">
    <mergeCell ref="A5:B5"/>
    <mergeCell ref="C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2019-01-22T11:58:25Z</cp:lastPrinted>
  <dcterms:created xsi:type="dcterms:W3CDTF">1996-12-17T01:32:42Z</dcterms:created>
  <dcterms:modified xsi:type="dcterms:W3CDTF">2021-04-23T09:39:22Z</dcterms:modified>
  <cp:category/>
  <cp:version/>
  <cp:contentType/>
  <cp:contentStatus/>
</cp:coreProperties>
</file>