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 activeTab="9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</sheets>
  <externalReferences>
    <externalReference r:id="rId11"/>
  </externalReferences>
  <definedNames>
    <definedName name="科目">[1]Sheet4!$E$3:$E$108</definedName>
    <definedName name="科室">[1]Sheet5!$C$2:$C$10</definedName>
    <definedName name="项目类别">[1]Sheet5!$B$2:$B$4</definedName>
    <definedName name="资金来源">[1]Sheet5!$A$2:$A$9</definedName>
  </definedNames>
  <calcPr calcId="144525"/>
</workbook>
</file>

<file path=xl/sharedStrings.xml><?xml version="1.0" encoding="utf-8"?>
<sst xmlns="http://schemas.openxmlformats.org/spreadsheetml/2006/main" count="255">
  <si>
    <t>重庆市南川区退役军人事务局2020年部门预算公开表</t>
  </si>
  <si>
    <t>表1</t>
  </si>
  <si>
    <t>2020年财政拨款收支总表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</si>
  <si>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</si>
  <si>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</si>
  <si>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</si>
  <si>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</si>
  <si>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</si>
  <si>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</si>
  <si>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</si>
  <si>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</si>
  <si>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</si>
  <si>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</si>
  <si>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</si>
  <si>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</si>
  <si>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</si>
  <si>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二、上年结转</t>
  </si>
  <si>
    <t>卫生健康支出</t>
  </si>
  <si>
    <t>住房保障支出</t>
  </si>
  <si>
    <t>政府性基金预算拨款</t>
  </si>
  <si>
    <t>其他支出</t>
  </si>
  <si>
    <t>二、结转下年</t>
  </si>
  <si>
    <t>收入总计</t>
  </si>
  <si>
    <t>支出总计</t>
  </si>
  <si>
    <t>表2</t>
  </si>
  <si>
    <t>2020年一般公共预算财政拨款支出预算表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</si>
  <si>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</si>
  <si>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</si>
  <si>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</si>
  <si>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</si>
  <si>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</si>
  <si>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</si>
  <si>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</si>
  <si>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</si>
  <si>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</si>
  <si>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</si>
  <si>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</si>
  <si>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</si>
  <si>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</si>
  <si>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</si>
  <si>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</si>
  <si>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 20808</t>
  </si>
  <si>
    <t xml:space="preserve">  抚恤</t>
  </si>
  <si>
    <t xml:space="preserve">    2080801</t>
  </si>
  <si>
    <t xml:space="preserve">     死亡抚恤</t>
  </si>
  <si>
    <t xml:space="preserve">    2080802</t>
  </si>
  <si>
    <t xml:space="preserve">     伤残抚恤</t>
  </si>
  <si>
    <t xml:space="preserve">    2080803</t>
  </si>
  <si>
    <t xml:space="preserve">     在乡复员、退伍军人生活补助</t>
  </si>
  <si>
    <t xml:space="preserve">    2080804</t>
  </si>
  <si>
    <t xml:space="preserve">     优抚事业单位支出</t>
  </si>
  <si>
    <t xml:space="preserve">    2080805</t>
  </si>
  <si>
    <t xml:space="preserve">     义务兵优待</t>
  </si>
  <si>
    <t xml:space="preserve">    2080806</t>
  </si>
  <si>
    <t xml:space="preserve">     农村籍退役士兵老年生活补助</t>
  </si>
  <si>
    <t xml:space="preserve">    2080899</t>
  </si>
  <si>
    <t xml:space="preserve">     其他优抚支出</t>
  </si>
  <si>
    <t xml:space="preserve">  20809</t>
  </si>
  <si>
    <t xml:space="preserve">  退役安置</t>
  </si>
  <si>
    <t xml:space="preserve">    2080901</t>
  </si>
  <si>
    <t xml:space="preserve">     退役士兵安置</t>
  </si>
  <si>
    <t xml:space="preserve">    2080902</t>
  </si>
  <si>
    <t xml:space="preserve">     军队移交政府的离退休人员安置</t>
  </si>
  <si>
    <t xml:space="preserve">    2080903</t>
  </si>
  <si>
    <t xml:space="preserve">     军队移交政府离退休干部管理机构</t>
  </si>
  <si>
    <t xml:space="preserve">    2080904</t>
  </si>
  <si>
    <t xml:space="preserve">     退役士兵管理教育</t>
  </si>
  <si>
    <t xml:space="preserve">    2080905</t>
  </si>
  <si>
    <t xml:space="preserve">     军队转业干部安置</t>
  </si>
  <si>
    <t xml:space="preserve">    2080999</t>
  </si>
  <si>
    <t xml:space="preserve">     其他退役安置支出</t>
  </si>
  <si>
    <t xml:space="preserve">  20828</t>
  </si>
  <si>
    <t xml:space="preserve">  退役军人管理事务</t>
  </si>
  <si>
    <t xml:space="preserve">    2082801</t>
  </si>
  <si>
    <t xml:space="preserve">     行政运行</t>
  </si>
  <si>
    <t xml:space="preserve">    2082802</t>
  </si>
  <si>
    <t xml:space="preserve">     一般行政管理事务</t>
  </si>
  <si>
    <t xml:space="preserve">    2082804</t>
  </si>
  <si>
    <t xml:space="preserve">     拥军优属</t>
  </si>
  <si>
    <t xml:space="preserve">    2082850</t>
  </si>
  <si>
    <t xml:space="preserve">     事业运行</t>
  </si>
  <si>
    <t xml:space="preserve">    2082899</t>
  </si>
  <si>
    <t xml:space="preserve">     其他退役军人事务管理支出</t>
  </si>
  <si>
    <t xml:space="preserve">   20899</t>
  </si>
  <si>
    <t xml:space="preserve">  其他社会保障和就业支出</t>
  </si>
  <si>
    <t xml:space="preserve">    2089901</t>
  </si>
  <si>
    <t xml:space="preserve">     其他社会保障和就业支出</t>
  </si>
  <si>
    <t xml:space="preserve">  卫生健康支出</t>
  </si>
  <si>
    <t xml:space="preserve">  21011</t>
  </si>
  <si>
    <t xml:space="preserve">     行政事业单位医疗</t>
  </si>
  <si>
    <t xml:space="preserve">    2101101</t>
  </si>
  <si>
    <t xml:space="preserve">     行政单位医疗</t>
  </si>
  <si>
    <t xml:space="preserve">    2101102</t>
  </si>
  <si>
    <t xml:space="preserve">     事业单位医疗</t>
  </si>
  <si>
    <t xml:space="preserve">  21014</t>
  </si>
  <si>
    <t xml:space="preserve">  优抚对象医疗</t>
  </si>
  <si>
    <t xml:space="preserve">    2101401</t>
  </si>
  <si>
    <t xml:space="preserve">     优抚对象医疗补助</t>
  </si>
  <si>
    <t>221</t>
  </si>
  <si>
    <t xml:space="preserve">  住房保障支出</t>
  </si>
  <si>
    <t xml:space="preserve">  22102</t>
  </si>
  <si>
    <t xml:space="preserve">     住房改革支出</t>
  </si>
  <si>
    <t xml:space="preserve">    2210201</t>
  </si>
  <si>
    <t xml:space="preserve">     住房公积金</t>
  </si>
  <si>
    <t>表3</t>
  </si>
  <si>
    <t>2020年一般公共预算财政拨款基本支出预算表</t>
  </si>
  <si>
    <t>经济分类科目</t>
  </si>
  <si>
    <t>2020年基本支出预算数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</si>
  <si>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</si>
  <si>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</si>
  <si>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</si>
  <si>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</si>
  <si>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</si>
  <si>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</si>
  <si>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</si>
  <si>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</si>
  <si>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</si>
  <si>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</si>
  <si>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</si>
  <si>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</si>
  <si>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</si>
  <si>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</si>
  <si>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</si>
  <si>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</si>
  <si>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</si>
  <si>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</si>
  <si>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</si>
  <si>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</si>
  <si>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</si>
  <si>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</si>
  <si>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</si>
  <si>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</si>
  <si>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</si>
  <si>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</si>
  <si>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</si>
  <si>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</si>
  <si>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</si>
  <si>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</si>
  <si>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</si>
  <si>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</si>
  <si>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</si>
  <si>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</si>
  <si>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</si>
  <si>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</si>
  <si>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</si>
  <si>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</si>
  <si>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</si>
  <si>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</si>
  <si>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</si>
  <si>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</si>
  <si>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</si>
  <si>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</si>
  <si>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</si>
  <si>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</si>
  <si>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</si>
  <si>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</si>
  <si>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</si>
  <si>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</si>
  <si>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</si>
  <si>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</si>
  <si>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</si>
  <si>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</si>
  <si>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</si>
  <si>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</si>
  <si>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</si>
  <si>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</si>
  <si>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</si>
  <si>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</si>
  <si>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</si>
  <si>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</si>
  <si>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</si>
  <si>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</si>
  <si>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表4</t>
  </si>
  <si>
    <t>2020年一般公共预算“三公”经费支出预算表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</si>
  <si>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</si>
  <si>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</si>
  <si>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</si>
  <si>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</si>
  <si>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</si>
  <si>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</si>
  <si>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2020年政府性基金预算支出预算表</t>
  </si>
  <si>
    <t>本年政府性基金预算财政拨款支出</t>
  </si>
  <si>
    <t xml:space="preserve">  22960</t>
  </si>
  <si>
    <t xml:space="preserve">  彩票公益金安排的支出</t>
  </si>
  <si>
    <t xml:space="preserve">    2296099</t>
  </si>
  <si>
    <t xml:space="preserve">    用于其他社会公益事业的彩票公益金支出</t>
  </si>
  <si>
    <t>表6</t>
  </si>
  <si>
    <t>2020年部门收支总表</t>
  </si>
  <si>
    <t>一般公共预算拨款收入</t>
  </si>
  <si>
    <t>政府性基金预算拨款收入</t>
  </si>
  <si>
    <t>国有资本经营预算拨款收入</t>
  </si>
  <si>
    <t>事业收入</t>
  </si>
  <si>
    <t>本年收入合计</t>
  </si>
  <si>
    <t>本年支出合计</t>
  </si>
  <si>
    <t>上年结转</t>
  </si>
  <si>
    <t>结转下年</t>
  </si>
  <si>
    <t>表7</t>
  </si>
  <si>
    <t>2020年部门收入总表</t>
  </si>
  <si>
    <t>科目</t>
  </si>
  <si>
    <t>事业单位经营收入</t>
  </si>
  <si>
    <t>其他收入</t>
  </si>
  <si>
    <t>用事业基金弥补收支差额</t>
  </si>
  <si>
    <t>非教育收费收入</t>
  </si>
  <si>
    <t>教育收费收入</t>
  </si>
  <si>
    <t>229</t>
  </si>
  <si>
    <t>表8</t>
  </si>
  <si>
    <t>2020年部门支出总表</t>
  </si>
  <si>
    <t>上缴上级支出</t>
  </si>
  <si>
    <t>事业单位经营支出</t>
  </si>
  <si>
    <t>对下级单位补助支出</t>
  </si>
  <si>
    <t>表9</t>
  </si>
  <si>
    <t>2020年采购预算明细表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</si>
  <si>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</si>
  <si>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</si>
  <si>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</si>
  <si>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</si>
  <si>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</si>
  <si>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</si>
  <si>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</si>
  <si>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</si>
  <si>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表10</t>
  </si>
  <si>
    <t>2020年预算部门整体绩效目标表</t>
  </si>
  <si>
    <t>单位名称</t>
  </si>
  <si>
    <t>重庆市南川区退役军人事务局</t>
  </si>
  <si>
    <t>当年整体绩效目标</t>
  </si>
  <si>
    <t>完成全区退役军人相关工作，优抚对象相关补助、义务兵优待金、退役士兵待安置期间生活补助、公益性岗位补助等全部兑付到位，营造浓厚的军爱民、民拥军氛围，保持重庆市市级双拥模范城称号，争创全国双拥模范城，做好退役士兵就业创业工作，提高退役士兵就业率；做好风险防范化解工作，维持全区涉军群体稳定。</t>
  </si>
  <si>
    <t>部门支出预算总量（万元）</t>
  </si>
  <si>
    <t>绩效指标</t>
  </si>
  <si>
    <t>指标名称</t>
  </si>
  <si>
    <t>计量单位</t>
  </si>
  <si>
    <t>指标值</t>
  </si>
  <si>
    <t>指标类型</t>
  </si>
  <si>
    <t>补助金发放人数</t>
  </si>
  <si>
    <t>人</t>
  </si>
  <si>
    <t>≥4562</t>
  </si>
  <si>
    <t>产出类</t>
  </si>
  <si>
    <t>受益人数</t>
  </si>
  <si>
    <t>≥20000</t>
  </si>
  <si>
    <t>社会知晓度</t>
  </si>
  <si>
    <t>百分比</t>
  </si>
  <si>
    <t>≥98</t>
  </si>
  <si>
    <t>效益类</t>
  </si>
  <si>
    <t>慰问现役、退役军人人数</t>
  </si>
  <si>
    <t>≥500</t>
  </si>
  <si>
    <t>开展拥军慰问活动</t>
  </si>
  <si>
    <t>次</t>
  </si>
  <si>
    <t>≥2</t>
  </si>
  <si>
    <t>解部队、军人军属困难事件</t>
  </si>
  <si>
    <t>件</t>
  </si>
  <si>
    <t>≥20</t>
  </si>
  <si>
    <t>受益属事部门</t>
  </si>
  <si>
    <t>个</t>
  </si>
  <si>
    <t>≥16</t>
  </si>
  <si>
    <t>公益新岗位属事人就业率</t>
  </si>
  <si>
    <t>≥90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</si>
</sst>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20"/>
      <name val="方正小标宋_GBK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22"/>
      <color indexed="8"/>
      <name val="方正小标宋_GBK"/>
      <charset val="134"/>
    </font>
    <font>
      <sz val="9"/>
      <color indexed="8"/>
      <name val="SimSun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6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4" fillId="3" borderId="16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31" fillId="14" borderId="15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Alignment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4" fillId="0" borderId="2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 wrapText="1"/>
    </xf>
    <xf numFmtId="0" fontId="4" fillId="0" borderId="4" xfId="49" applyNumberFormat="1" applyFont="1" applyFill="1" applyBorder="1" applyAlignment="1" applyProtection="1">
      <alignment horizontal="center" vertical="center" wrapText="1"/>
    </xf>
    <xf numFmtId="0" fontId="4" fillId="0" borderId="5" xfId="49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/>
    <xf numFmtId="0" fontId="7" fillId="0" borderId="0" xfId="0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0" fontId="10" fillId="0" borderId="1" xfId="50" applyFont="1" applyFill="1" applyBorder="1" applyAlignment="1">
      <alignment horizontal="center" vertical="center"/>
    </xf>
    <xf numFmtId="0" fontId="0" fillId="0" borderId="1" xfId="0" applyFont="1" applyBorder="1" applyAlignment="1"/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3" fontId="0" fillId="0" borderId="1" xfId="8" applyFont="1" applyBorder="1">
      <alignment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43" fontId="0" fillId="0" borderId="1" xfId="8" applyFont="1" applyBorder="1" applyAlignment="1">
      <alignment horizontal="center" vertical="center" wrapText="1"/>
    </xf>
    <xf numFmtId="43" fontId="0" fillId="0" borderId="1" xfId="8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>
      <alignment vertical="center"/>
    </xf>
    <xf numFmtId="0" fontId="0" fillId="0" borderId="1" xfId="0" applyBorder="1" applyAlignment="1">
      <alignment vertical="center" wrapText="1"/>
    </xf>
    <xf numFmtId="43" fontId="11" fillId="0" borderId="1" xfId="8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&#39044;&#31639;\2020\&#36890;&#30693;&#21450;&#21475;&#24452;\&#38468;&#34920;3&#65306;&#37325;&#24198;&#24066;&#21335;&#24029;&#21306;2020&#24180;&#37096;&#38376;&#39044;&#31639;&#39033;&#30446;&#30003;&#25253;&#2007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申报表"/>
      <sheetName val="指标类型"/>
      <sheetName val="Sheet4"/>
      <sheetName val="填表说明"/>
      <sheetName val="Sheet5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4"/>
  <sheetViews>
    <sheetView workbookViewId="0">
      <selection activeCell="A7" sqref="A7"/>
    </sheetView>
  </sheetViews>
  <sheetFormatPr defaultColWidth="9" defaultRowHeight="13.5" outlineLevelCol="6"/>
  <cols>
    <col min="1" max="1" width="24.375" customWidth="1"/>
    <col min="2" max="2" width="13" style="54" customWidth="1"/>
    <col min="3" max="3" width="24.125" customWidth="1"/>
    <col min="4" max="4" width="12.625" customWidth="1"/>
    <col min="5" max="5" width="13.25" customWidth="1"/>
    <col min="6" max="6" width="16.5" customWidth="1"/>
    <col min="7" max="7" width="17.375" customWidth="1"/>
    <col min="8" max="8" width="14.375" customWidth="1"/>
  </cols>
  <sheetData>
    <row r="1" ht="20.25" spans="1:1">
      <c r="A1" s="55"/>
    </row>
    <row r="2" ht="27" spans="1:7">
      <c r="A2" s="21" t="s">
        <v>0</v>
      </c>
      <c r="B2" s="21"/>
      <c r="C2" s="21"/>
      <c r="D2" s="21"/>
      <c r="E2" s="21"/>
      <c r="F2" s="21"/>
      <c r="G2" s="21"/>
    </row>
    <row r="3" ht="17.25" customHeight="1" spans="1:1">
      <c r="A3" s="1" t="s">
        <v>1</v>
      </c>
    </row>
    <row r="4" ht="27" spans="1:7">
      <c r="A4" s="21" t="s">
        <v>2</v>
      </c>
      <c r="B4" s="21"/>
      <c r="C4" s="21"/>
      <c r="D4" s="21"/>
      <c r="E4" s="21"/>
      <c r="F4" s="21"/>
      <c r="G4" s="21"/>
    </row>
    <row r="5" spans="7:7">
      <c r="G5" t="s">
        <v>3</v>
      </c>
    </row>
    <row r="6" ht="27" customHeight="1" spans="1:7">
      <c r="A6" s="24" t="s">
        <v>4</v>
      </c>
      <c r="B6" s="25"/>
      <c r="C6" s="24" t="s">
        <v>5</v>
      </c>
      <c r="D6" s="49"/>
      <c r="E6" s="49"/>
      <c r="F6" s="49"/>
      <c r="G6" s="25"/>
    </row>
    <row r="7" ht="36.75" customHeight="1" spans="1:7">
      <c r="A7" s="22" t="s">
        <v>6</v>
      </c>
      <c r="B7" s="22" t="s">
        <v>7</v>
      </c>
      <c r="C7" s="22" t="s">
        <v>6</v>
      </c>
      <c r="D7" s="22" t="s">
        <v>8</v>
      </c>
      <c r="E7" s="22" t="s">
        <v>9</v>
      </c>
      <c r="F7" s="22" t="s">
        <v>10</v>
      </c>
      <c r="G7" s="22" t="s">
        <v>11</v>
      </c>
    </row>
    <row r="8" ht="27.95" customHeight="1" spans="1:7">
      <c r="A8" s="56" t="s">
        <v>12</v>
      </c>
      <c r="B8" s="11">
        <v>5938</v>
      </c>
      <c r="C8" s="28" t="s">
        <v>13</v>
      </c>
      <c r="D8" s="28">
        <f>SUM(D9:D12)</f>
        <v>7119.26</v>
      </c>
      <c r="E8" s="11">
        <v>7082.26</v>
      </c>
      <c r="F8" s="11">
        <v>37</v>
      </c>
      <c r="G8" s="51"/>
    </row>
    <row r="9" ht="27.95" customHeight="1" spans="1:7">
      <c r="A9" s="56" t="s">
        <v>14</v>
      </c>
      <c r="B9" s="11">
        <v>5938</v>
      </c>
      <c r="C9" s="28" t="s">
        <v>15</v>
      </c>
      <c r="D9" s="28">
        <f>SUM(E9:G9)</f>
        <v>6534.91</v>
      </c>
      <c r="E9" s="11">
        <v>6534.91</v>
      </c>
      <c r="F9" s="11"/>
      <c r="G9" s="51"/>
    </row>
    <row r="10" ht="27.95" customHeight="1" spans="1:7">
      <c r="A10" s="56" t="s">
        <v>16</v>
      </c>
      <c r="B10" s="11">
        <f>B11+B12</f>
        <v>1181.26</v>
      </c>
      <c r="C10" s="28" t="s">
        <v>17</v>
      </c>
      <c r="D10" s="28">
        <f>SUM(E10:G10)</f>
        <v>521.77</v>
      </c>
      <c r="E10" s="11">
        <v>521.77</v>
      </c>
      <c r="F10" s="11"/>
      <c r="G10" s="51"/>
    </row>
    <row r="11" ht="27.95" customHeight="1" spans="1:7">
      <c r="A11" s="56" t="s">
        <v>14</v>
      </c>
      <c r="B11" s="11">
        <v>1144.26</v>
      </c>
      <c r="C11" s="28" t="s">
        <v>18</v>
      </c>
      <c r="D11" s="28">
        <f>25.58</f>
        <v>25.58</v>
      </c>
      <c r="E11" s="11">
        <v>25.58</v>
      </c>
      <c r="F11" s="11"/>
      <c r="G11" s="51"/>
    </row>
    <row r="12" ht="27.95" customHeight="1" spans="1:7">
      <c r="A12" s="56" t="s">
        <v>19</v>
      </c>
      <c r="B12" s="11">
        <v>37</v>
      </c>
      <c r="C12" s="28" t="s">
        <v>20</v>
      </c>
      <c r="D12" s="28">
        <v>37</v>
      </c>
      <c r="E12" s="11"/>
      <c r="F12" s="11">
        <v>37</v>
      </c>
      <c r="G12" s="51"/>
    </row>
    <row r="13" ht="27.95" customHeight="1" spans="1:7">
      <c r="A13" s="56"/>
      <c r="B13" s="50"/>
      <c r="C13" s="56" t="s">
        <v>21</v>
      </c>
      <c r="D13" s="51"/>
      <c r="E13" s="51"/>
      <c r="F13" s="51"/>
      <c r="G13" s="51"/>
    </row>
    <row r="14" ht="27.95" customHeight="1" spans="1:7">
      <c r="A14" s="22" t="s">
        <v>22</v>
      </c>
      <c r="B14" s="11">
        <v>7119.26</v>
      </c>
      <c r="C14" s="22" t="s">
        <v>23</v>
      </c>
      <c r="D14" s="28">
        <v>7119.26</v>
      </c>
      <c r="E14" s="11">
        <v>7082.26</v>
      </c>
      <c r="F14" s="11">
        <v>37</v>
      </c>
      <c r="G14" s="57"/>
    </row>
  </sheetData>
  <mergeCells count="4">
    <mergeCell ref="A2:G2"/>
    <mergeCell ref="A4:G4"/>
    <mergeCell ref="A6:B6"/>
    <mergeCell ref="C6:G6"/>
  </mergeCells>
  <pageMargins left="0.699305555555556" right="0.699305555555556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5"/>
  <sheetViews>
    <sheetView tabSelected="1" workbookViewId="0">
      <selection activeCell="A1" sqref="A1"/>
    </sheetView>
  </sheetViews>
  <sheetFormatPr defaultColWidth="9" defaultRowHeight="13.5" outlineLevelCol="5"/>
  <cols>
    <col min="6" max="6" width="26.875" customWidth="1"/>
  </cols>
  <sheetData>
    <row r="1" ht="20.25" spans="1:1">
      <c r="A1" s="1" t="s">
        <v>220</v>
      </c>
    </row>
    <row r="2" ht="27" spans="1:6">
      <c r="A2" s="2" t="s">
        <v>221</v>
      </c>
      <c r="B2" s="2"/>
      <c r="C2" s="2"/>
      <c r="D2" s="2"/>
      <c r="E2" s="2"/>
      <c r="F2" s="2"/>
    </row>
    <row r="3" ht="22.5" spans="1:6">
      <c r="A3" s="3"/>
      <c r="B3" s="3"/>
      <c r="C3" s="3"/>
      <c r="D3" s="3"/>
      <c r="E3" s="3"/>
      <c r="F3" s="3"/>
    </row>
    <row r="4" spans="1:6">
      <c r="A4" s="4" t="s">
        <v>222</v>
      </c>
      <c r="B4" s="5" t="s">
        <v>223</v>
      </c>
      <c r="C4" s="6"/>
      <c r="D4" s="6"/>
      <c r="E4" s="6"/>
      <c r="F4" s="7"/>
    </row>
    <row r="5" ht="130.5" customHeight="1" spans="1:6">
      <c r="A5" s="4" t="s">
        <v>224</v>
      </c>
      <c r="B5" s="5" t="s">
        <v>225</v>
      </c>
      <c r="C5" s="6"/>
      <c r="D5" s="6"/>
      <c r="E5" s="6"/>
      <c r="F5" s="7"/>
    </row>
    <row r="6" ht="75" customHeight="1" spans="1:6">
      <c r="A6" s="8" t="s">
        <v>226</v>
      </c>
      <c r="B6" s="5">
        <v>7119.26</v>
      </c>
      <c r="C6" s="6"/>
      <c r="D6" s="6"/>
      <c r="E6" s="6"/>
      <c r="F6" s="7"/>
    </row>
    <row r="7" ht="44" customHeight="1" spans="1:6">
      <c r="A7" s="9" t="s">
        <v>227</v>
      </c>
      <c r="B7" s="4" t="s">
        <v>228</v>
      </c>
      <c r="C7" s="4"/>
      <c r="D7" s="4" t="s">
        <v>229</v>
      </c>
      <c r="E7" s="4" t="s">
        <v>230</v>
      </c>
      <c r="F7" s="4" t="s">
        <v>231</v>
      </c>
    </row>
    <row r="8" ht="44" customHeight="1" spans="1:6">
      <c r="A8" s="9"/>
      <c r="B8" s="4" t="s">
        <v>232</v>
      </c>
      <c r="C8" s="4"/>
      <c r="D8" s="10" t="s">
        <v>233</v>
      </c>
      <c r="E8" s="4" t="s">
        <v>234</v>
      </c>
      <c r="F8" s="4" t="s">
        <v>235</v>
      </c>
    </row>
    <row r="9" ht="44" customHeight="1" spans="1:6">
      <c r="A9" s="9"/>
      <c r="B9" s="4" t="s">
        <v>236</v>
      </c>
      <c r="C9" s="4"/>
      <c r="D9" s="10" t="s">
        <v>233</v>
      </c>
      <c r="E9" s="4" t="s">
        <v>237</v>
      </c>
      <c r="F9" s="4" t="s">
        <v>235</v>
      </c>
    </row>
    <row r="10" ht="44" customHeight="1" spans="1:6">
      <c r="A10" s="9"/>
      <c r="B10" s="4" t="s">
        <v>238</v>
      </c>
      <c r="C10" s="4"/>
      <c r="D10" s="11" t="s">
        <v>239</v>
      </c>
      <c r="E10" s="11" t="s">
        <v>240</v>
      </c>
      <c r="F10" s="4" t="s">
        <v>241</v>
      </c>
    </row>
    <row r="11" ht="44" customHeight="1" spans="1:6">
      <c r="A11" s="9"/>
      <c r="B11" s="4" t="s">
        <v>242</v>
      </c>
      <c r="C11" s="4"/>
      <c r="D11" s="11" t="s">
        <v>233</v>
      </c>
      <c r="E11" s="4" t="s">
        <v>243</v>
      </c>
      <c r="F11" s="4" t="s">
        <v>235</v>
      </c>
    </row>
    <row r="12" ht="44" customHeight="1" spans="1:6">
      <c r="A12" s="9"/>
      <c r="B12" s="4" t="s">
        <v>244</v>
      </c>
      <c r="C12" s="4"/>
      <c r="D12" s="11" t="s">
        <v>245</v>
      </c>
      <c r="E12" s="4" t="s">
        <v>246</v>
      </c>
      <c r="F12" s="4" t="s">
        <v>235</v>
      </c>
    </row>
    <row r="13" ht="44" customHeight="1" spans="1:6">
      <c r="A13" s="9"/>
      <c r="B13" s="4" t="s">
        <v>247</v>
      </c>
      <c r="C13" s="4"/>
      <c r="D13" s="11" t="s">
        <v>248</v>
      </c>
      <c r="E13" s="4" t="s">
        <v>249</v>
      </c>
      <c r="F13" s="4" t="s">
        <v>235</v>
      </c>
    </row>
    <row r="14" ht="44" customHeight="1" spans="1:6">
      <c r="A14" s="9"/>
      <c r="B14" s="4" t="s">
        <v>250</v>
      </c>
      <c r="C14" s="4"/>
      <c r="D14" s="11" t="s">
        <v>251</v>
      </c>
      <c r="E14" s="11" t="s">
        <v>252</v>
      </c>
      <c r="F14" s="4" t="s">
        <v>241</v>
      </c>
    </row>
    <row r="15" ht="44" customHeight="1" spans="1:6">
      <c r="A15" s="9"/>
      <c r="B15" s="4" t="s">
        <v>253</v>
      </c>
      <c r="C15" s="4"/>
      <c r="D15" s="11" t="s">
        <v>239</v>
      </c>
      <c r="E15" s="11" t="s">
        <v>254</v>
      </c>
      <c r="F15" s="4" t="s">
        <v>241</v>
      </c>
    </row>
  </sheetData>
  <mergeCells count="14">
    <mergeCell ref="A2:F2"/>
    <mergeCell ref="B4:F4"/>
    <mergeCell ref="B5:F5"/>
    <mergeCell ref="B6:F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7:A15"/>
  </mergeCells>
  <dataValidations count="1">
    <dataValidation type="list" allowBlank="1" showInputMessage="1" showErrorMessage="1" sqref="E11:E13 F8:F10 F11:F13 F14:F15">
      <formula1>"产出类,效益类,满意度"</formula1>
    </dataValidation>
  </dataValidation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3"/>
  <sheetViews>
    <sheetView topLeftCell="A25" workbookViewId="0">
      <selection activeCell="C17" sqref="C17"/>
    </sheetView>
  </sheetViews>
  <sheetFormatPr defaultColWidth="9" defaultRowHeight="13.5" outlineLevelCol="4"/>
  <cols>
    <col min="1" max="1" width="16.625" customWidth="1"/>
    <col min="2" max="2" width="36.125" customWidth="1"/>
    <col min="3" max="3" width="12.5" customWidth="1"/>
    <col min="4" max="4" width="14.125" customWidth="1"/>
    <col min="5" max="5" width="13.5" customWidth="1"/>
  </cols>
  <sheetData>
    <row r="1" ht="20.25" spans="1:1">
      <c r="A1" s="1" t="s">
        <v>24</v>
      </c>
    </row>
    <row r="2" ht="27" spans="1:5">
      <c r="A2" s="21" t="s">
        <v>25</v>
      </c>
      <c r="B2" s="21"/>
      <c r="C2" s="21"/>
      <c r="D2" s="21"/>
      <c r="E2" s="21"/>
    </row>
    <row r="3" spans="5:5">
      <c r="E3" t="s">
        <v>3</v>
      </c>
    </row>
    <row r="4" s="20" customFormat="1" ht="27.95" customHeight="1" spans="1:5">
      <c r="A4" s="38" t="s">
        <v>26</v>
      </c>
      <c r="B4" s="39"/>
      <c r="C4" s="38" t="s">
        <v>27</v>
      </c>
      <c r="D4" s="43"/>
      <c r="E4" s="39"/>
    </row>
    <row r="5" s="20" customFormat="1" ht="27.95" customHeight="1" spans="1:5">
      <c r="A5" s="40" t="s">
        <v>28</v>
      </c>
      <c r="B5" s="40" t="s">
        <v>29</v>
      </c>
      <c r="C5" s="40" t="s">
        <v>30</v>
      </c>
      <c r="D5" s="40" t="s">
        <v>31</v>
      </c>
      <c r="E5" s="40" t="s">
        <v>32</v>
      </c>
    </row>
    <row r="6" ht="27.95" customHeight="1" spans="1:5">
      <c r="A6" s="45" t="s">
        <v>8</v>
      </c>
      <c r="B6" s="46"/>
      <c r="C6" s="11">
        <v>7082.26</v>
      </c>
      <c r="D6" s="11">
        <v>489.06</v>
      </c>
      <c r="E6" s="11">
        <v>6593.2</v>
      </c>
    </row>
    <row r="7" ht="26" customHeight="1" spans="1:5">
      <c r="A7" s="30">
        <v>208</v>
      </c>
      <c r="B7" s="31" t="s">
        <v>15</v>
      </c>
      <c r="C7" s="11">
        <v>6534.91</v>
      </c>
      <c r="D7" s="11">
        <v>449.81</v>
      </c>
      <c r="E7" s="11">
        <v>6085.1</v>
      </c>
    </row>
    <row r="8" ht="26" customHeight="1" spans="1:5">
      <c r="A8" s="30" t="s">
        <v>33</v>
      </c>
      <c r="B8" s="31" t="s">
        <v>34</v>
      </c>
      <c r="C8" s="11">
        <v>36.61</v>
      </c>
      <c r="D8" s="11">
        <v>36.61</v>
      </c>
      <c r="E8" s="11">
        <v>0</v>
      </c>
    </row>
    <row r="9" ht="26" customHeight="1" spans="1:5">
      <c r="A9" s="32" t="s">
        <v>35</v>
      </c>
      <c r="B9" s="31" t="s">
        <v>36</v>
      </c>
      <c r="C9" s="11">
        <v>21.86</v>
      </c>
      <c r="D9" s="11">
        <v>21.86</v>
      </c>
      <c r="E9" s="11">
        <v>0</v>
      </c>
    </row>
    <row r="10" ht="26" customHeight="1" spans="1:5">
      <c r="A10" s="32" t="s">
        <v>37</v>
      </c>
      <c r="B10" s="31" t="s">
        <v>38</v>
      </c>
      <c r="C10" s="11">
        <v>10.93</v>
      </c>
      <c r="D10" s="11">
        <v>10.93</v>
      </c>
      <c r="E10" s="11">
        <v>0</v>
      </c>
    </row>
    <row r="11" ht="26" customHeight="1" spans="1:5">
      <c r="A11" s="32" t="s">
        <v>39</v>
      </c>
      <c r="B11" s="31" t="s">
        <v>40</v>
      </c>
      <c r="C11" s="11">
        <v>3.82</v>
      </c>
      <c r="D11" s="11">
        <v>3.82</v>
      </c>
      <c r="E11" s="11">
        <v>0</v>
      </c>
    </row>
    <row r="12" ht="26" customHeight="1" spans="1:5">
      <c r="A12" s="30" t="s">
        <v>41</v>
      </c>
      <c r="B12" s="31" t="s">
        <v>42</v>
      </c>
      <c r="C12" s="11">
        <v>4638.41</v>
      </c>
      <c r="D12" s="11">
        <v>86.64</v>
      </c>
      <c r="E12" s="11">
        <v>4551.77</v>
      </c>
    </row>
    <row r="13" ht="26" customHeight="1" spans="1:5">
      <c r="A13" s="32" t="s">
        <v>43</v>
      </c>
      <c r="B13" s="31" t="s">
        <v>44</v>
      </c>
      <c r="C13" s="11">
        <v>1100</v>
      </c>
      <c r="D13" s="11">
        <v>0</v>
      </c>
      <c r="E13" s="11">
        <v>1100</v>
      </c>
    </row>
    <row r="14" ht="26" customHeight="1" spans="1:5">
      <c r="A14" s="32" t="s">
        <v>45</v>
      </c>
      <c r="B14" s="31" t="s">
        <v>46</v>
      </c>
      <c r="C14" s="11">
        <v>500</v>
      </c>
      <c r="D14" s="11">
        <v>0</v>
      </c>
      <c r="E14" s="11">
        <v>500</v>
      </c>
    </row>
    <row r="15" ht="26" customHeight="1" spans="1:5">
      <c r="A15" s="32" t="s">
        <v>47</v>
      </c>
      <c r="B15" s="31" t="s">
        <v>48</v>
      </c>
      <c r="C15" s="11">
        <v>800</v>
      </c>
      <c r="D15" s="11">
        <v>0</v>
      </c>
      <c r="E15" s="11">
        <v>800</v>
      </c>
    </row>
    <row r="16" ht="26" customHeight="1" spans="1:5">
      <c r="A16" s="32" t="s">
        <v>49</v>
      </c>
      <c r="B16" s="31" t="s">
        <v>50</v>
      </c>
      <c r="C16" s="11">
        <v>56</v>
      </c>
      <c r="D16" s="11">
        <v>0</v>
      </c>
      <c r="E16" s="11">
        <v>56</v>
      </c>
    </row>
    <row r="17" ht="26" customHeight="1" spans="1:5">
      <c r="A17" s="32" t="s">
        <v>51</v>
      </c>
      <c r="B17" s="31" t="s">
        <v>52</v>
      </c>
      <c r="C17" s="11">
        <v>805</v>
      </c>
      <c r="D17" s="11">
        <v>0</v>
      </c>
      <c r="E17" s="11">
        <v>805</v>
      </c>
    </row>
    <row r="18" ht="26" customHeight="1" spans="1:5">
      <c r="A18" s="32" t="s">
        <v>53</v>
      </c>
      <c r="B18" s="31" t="s">
        <v>54</v>
      </c>
      <c r="C18" s="11">
        <v>200</v>
      </c>
      <c r="D18" s="11">
        <v>0</v>
      </c>
      <c r="E18" s="11">
        <v>200</v>
      </c>
    </row>
    <row r="19" ht="26" customHeight="1" spans="1:5">
      <c r="A19" s="32" t="s">
        <v>55</v>
      </c>
      <c r="B19" s="31" t="s">
        <v>56</v>
      </c>
      <c r="C19" s="11">
        <v>1177.41</v>
      </c>
      <c r="D19" s="11">
        <v>86.64</v>
      </c>
      <c r="E19" s="11">
        <v>1090.77</v>
      </c>
    </row>
    <row r="20" ht="26" customHeight="1" spans="1:5">
      <c r="A20" s="32" t="s">
        <v>57</v>
      </c>
      <c r="B20" s="31" t="s">
        <v>58</v>
      </c>
      <c r="C20" s="11">
        <v>1074.87</v>
      </c>
      <c r="D20" s="11">
        <v>76.99</v>
      </c>
      <c r="E20" s="11">
        <v>997.88</v>
      </c>
    </row>
    <row r="21" ht="26" customHeight="1" spans="1:5">
      <c r="A21" s="32" t="s">
        <v>59</v>
      </c>
      <c r="B21" s="31" t="s">
        <v>60</v>
      </c>
      <c r="C21" s="11">
        <v>100</v>
      </c>
      <c r="D21" s="11">
        <v>0</v>
      </c>
      <c r="E21" s="11">
        <v>100</v>
      </c>
    </row>
    <row r="22" ht="26" customHeight="1" spans="1:5">
      <c r="A22" s="32" t="s">
        <v>61</v>
      </c>
      <c r="B22" s="31" t="s">
        <v>62</v>
      </c>
      <c r="C22" s="11">
        <v>187.76</v>
      </c>
      <c r="D22" s="11">
        <v>0</v>
      </c>
      <c r="E22" s="11">
        <v>187.76</v>
      </c>
    </row>
    <row r="23" ht="26" customHeight="1" spans="1:5">
      <c r="A23" s="32" t="s">
        <v>63</v>
      </c>
      <c r="B23" s="31" t="s">
        <v>64</v>
      </c>
      <c r="C23" s="11">
        <v>126.11</v>
      </c>
      <c r="D23" s="11">
        <v>76.99</v>
      </c>
      <c r="E23" s="11">
        <v>49.12</v>
      </c>
    </row>
    <row r="24" ht="26" customHeight="1" spans="1:5">
      <c r="A24" s="32" t="s">
        <v>65</v>
      </c>
      <c r="B24" s="31" t="s">
        <v>66</v>
      </c>
      <c r="C24" s="11">
        <v>79</v>
      </c>
      <c r="D24" s="11">
        <v>0</v>
      </c>
      <c r="E24" s="11">
        <v>79</v>
      </c>
    </row>
    <row r="25" ht="26" customHeight="1" spans="1:5">
      <c r="A25" s="32" t="s">
        <v>67</v>
      </c>
      <c r="B25" s="31" t="s">
        <v>68</v>
      </c>
      <c r="C25" s="11">
        <v>2</v>
      </c>
      <c r="D25" s="11">
        <v>0</v>
      </c>
      <c r="E25" s="11">
        <v>2</v>
      </c>
    </row>
    <row r="26" ht="26" customHeight="1" spans="1:5">
      <c r="A26" s="32" t="s">
        <v>69</v>
      </c>
      <c r="B26" s="31" t="s">
        <v>70</v>
      </c>
      <c r="C26" s="11">
        <v>580</v>
      </c>
      <c r="D26" s="11">
        <v>0</v>
      </c>
      <c r="E26" s="11">
        <v>580</v>
      </c>
    </row>
    <row r="27" ht="26" customHeight="1" spans="1:5">
      <c r="A27" s="30" t="s">
        <v>71</v>
      </c>
      <c r="B27" s="31" t="s">
        <v>72</v>
      </c>
      <c r="C27" s="11">
        <v>679.61</v>
      </c>
      <c r="D27" s="11">
        <v>249.17</v>
      </c>
      <c r="E27" s="11">
        <v>430.44</v>
      </c>
    </row>
    <row r="28" ht="26" customHeight="1" spans="1:5">
      <c r="A28" s="32" t="s">
        <v>73</v>
      </c>
      <c r="B28" s="31" t="s">
        <v>74</v>
      </c>
      <c r="C28" s="11">
        <v>153.78</v>
      </c>
      <c r="D28" s="11">
        <v>153.78</v>
      </c>
      <c r="E28" s="11">
        <v>0</v>
      </c>
    </row>
    <row r="29" ht="26" customHeight="1" spans="1:5">
      <c r="A29" s="32" t="s">
        <v>75</v>
      </c>
      <c r="B29" s="31" t="s">
        <v>76</v>
      </c>
      <c r="C29" s="11">
        <v>50</v>
      </c>
      <c r="D29" s="11">
        <v>0</v>
      </c>
      <c r="E29" s="11">
        <v>50</v>
      </c>
    </row>
    <row r="30" ht="26" customHeight="1" spans="1:5">
      <c r="A30" s="32" t="s">
        <v>77</v>
      </c>
      <c r="B30" s="31" t="s">
        <v>78</v>
      </c>
      <c r="C30" s="11">
        <v>130</v>
      </c>
      <c r="D30" s="11">
        <v>0</v>
      </c>
      <c r="E30" s="11">
        <v>130</v>
      </c>
    </row>
    <row r="31" ht="26" customHeight="1" spans="1:5">
      <c r="A31" s="32" t="s">
        <v>79</v>
      </c>
      <c r="B31" s="31" t="s">
        <v>80</v>
      </c>
      <c r="C31" s="11">
        <v>95.39</v>
      </c>
      <c r="D31" s="11">
        <v>95.39</v>
      </c>
      <c r="E31" s="11">
        <v>0</v>
      </c>
    </row>
    <row r="32" ht="26" customHeight="1" spans="1:5">
      <c r="A32" s="32" t="s">
        <v>81</v>
      </c>
      <c r="B32" s="31" t="s">
        <v>82</v>
      </c>
      <c r="C32" s="11">
        <v>250.44</v>
      </c>
      <c r="D32" s="11">
        <v>0</v>
      </c>
      <c r="E32" s="11">
        <v>250.44</v>
      </c>
    </row>
    <row r="33" ht="26" customHeight="1" spans="1:5">
      <c r="A33" s="32" t="s">
        <v>83</v>
      </c>
      <c r="B33" s="31" t="s">
        <v>84</v>
      </c>
      <c r="C33" s="11">
        <v>105.41</v>
      </c>
      <c r="D33" s="11">
        <v>0.41</v>
      </c>
      <c r="E33" s="11">
        <v>105</v>
      </c>
    </row>
    <row r="34" ht="26" customHeight="1" spans="1:5">
      <c r="A34" s="32" t="s">
        <v>85</v>
      </c>
      <c r="B34" s="31" t="s">
        <v>86</v>
      </c>
      <c r="C34" s="11">
        <v>105.41</v>
      </c>
      <c r="D34" s="11">
        <v>0.41</v>
      </c>
      <c r="E34" s="11">
        <v>105</v>
      </c>
    </row>
    <row r="35" ht="26" customHeight="1" spans="1:5">
      <c r="A35" s="32">
        <v>210</v>
      </c>
      <c r="B35" s="31" t="s">
        <v>87</v>
      </c>
      <c r="C35" s="11">
        <v>521.77</v>
      </c>
      <c r="D35" s="11">
        <v>13.66</v>
      </c>
      <c r="E35" s="11">
        <v>508.11</v>
      </c>
    </row>
    <row r="36" ht="26" customHeight="1" spans="1:5">
      <c r="A36" s="30" t="s">
        <v>88</v>
      </c>
      <c r="B36" s="31" t="s">
        <v>89</v>
      </c>
      <c r="C36" s="11">
        <v>13.66</v>
      </c>
      <c r="D36" s="11">
        <v>13.66</v>
      </c>
      <c r="E36" s="11">
        <v>0</v>
      </c>
    </row>
    <row r="37" ht="26" customHeight="1" spans="1:5">
      <c r="A37" s="32" t="s">
        <v>90</v>
      </c>
      <c r="B37" s="31" t="s">
        <v>91</v>
      </c>
      <c r="C37" s="11">
        <v>9.66</v>
      </c>
      <c r="D37" s="11">
        <v>9.66</v>
      </c>
      <c r="E37" s="11">
        <v>0</v>
      </c>
    </row>
    <row r="38" ht="26" customHeight="1" spans="1:5">
      <c r="A38" s="32" t="s">
        <v>92</v>
      </c>
      <c r="B38" s="31" t="s">
        <v>93</v>
      </c>
      <c r="C38" s="11">
        <v>4</v>
      </c>
      <c r="D38" s="11">
        <v>4</v>
      </c>
      <c r="E38" s="11">
        <v>0</v>
      </c>
    </row>
    <row r="39" ht="26" customHeight="1" spans="1:5">
      <c r="A39" s="30" t="s">
        <v>94</v>
      </c>
      <c r="B39" s="31" t="s">
        <v>95</v>
      </c>
      <c r="C39" s="11">
        <v>508.11</v>
      </c>
      <c r="D39" s="11">
        <v>0</v>
      </c>
      <c r="E39" s="11">
        <v>508.11</v>
      </c>
    </row>
    <row r="40" ht="26" customHeight="1" spans="1:5">
      <c r="A40" s="33" t="s">
        <v>96</v>
      </c>
      <c r="B40" s="31" t="s">
        <v>97</v>
      </c>
      <c r="C40" s="11">
        <v>508.11</v>
      </c>
      <c r="D40" s="11">
        <v>0</v>
      </c>
      <c r="E40" s="11">
        <v>508.11</v>
      </c>
    </row>
    <row r="41" ht="26" customHeight="1" spans="1:5">
      <c r="A41" s="33" t="s">
        <v>98</v>
      </c>
      <c r="B41" s="31" t="s">
        <v>99</v>
      </c>
      <c r="C41" s="11">
        <v>25.58</v>
      </c>
      <c r="D41" s="11">
        <v>25.58</v>
      </c>
      <c r="E41" s="11">
        <v>0</v>
      </c>
    </row>
    <row r="42" ht="26" customHeight="1" spans="1:5">
      <c r="A42" s="30" t="s">
        <v>100</v>
      </c>
      <c r="B42" s="31" t="s">
        <v>101</v>
      </c>
      <c r="C42" s="11">
        <v>25.58</v>
      </c>
      <c r="D42" s="11">
        <v>25.58</v>
      </c>
      <c r="E42" s="11">
        <v>0</v>
      </c>
    </row>
    <row r="43" ht="26" customHeight="1" spans="1:5">
      <c r="A43" s="33" t="s">
        <v>102</v>
      </c>
      <c r="B43" s="31" t="s">
        <v>103</v>
      </c>
      <c r="C43" s="11">
        <v>25.58</v>
      </c>
      <c r="D43" s="11">
        <v>25.58</v>
      </c>
      <c r="E43" s="11">
        <v>0</v>
      </c>
    </row>
  </sheetData>
  <mergeCells count="4">
    <mergeCell ref="A2:E2"/>
    <mergeCell ref="A4:B4"/>
    <mergeCell ref="C4:E4"/>
    <mergeCell ref="A6:B6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7"/>
  <sheetViews>
    <sheetView topLeftCell="A22" workbookViewId="0">
      <selection activeCell="I23" sqref="I23"/>
    </sheetView>
  </sheetViews>
  <sheetFormatPr defaultColWidth="9" defaultRowHeight="13.5" outlineLevelCol="4"/>
  <cols>
    <col min="1" max="1" width="13.375" customWidth="1"/>
    <col min="2" max="2" width="25.375" customWidth="1"/>
    <col min="3" max="3" width="11.625" customWidth="1"/>
    <col min="4" max="5" width="14.75" customWidth="1"/>
  </cols>
  <sheetData>
    <row r="1" ht="20.25" spans="1:1">
      <c r="A1" s="1" t="s">
        <v>104</v>
      </c>
    </row>
    <row r="2" ht="27" spans="1:5">
      <c r="A2" s="21" t="s">
        <v>105</v>
      </c>
      <c r="B2" s="21"/>
      <c r="C2" s="21"/>
      <c r="D2" s="21"/>
      <c r="E2" s="21"/>
    </row>
    <row r="3" spans="5:5">
      <c r="E3" t="s">
        <v>3</v>
      </c>
    </row>
    <row r="4" s="37" customFormat="1" ht="28.5" customHeight="1" spans="1:5">
      <c r="A4" s="38" t="s">
        <v>106</v>
      </c>
      <c r="B4" s="39"/>
      <c r="C4" s="38" t="s">
        <v>107</v>
      </c>
      <c r="D4" s="43"/>
      <c r="E4" s="39"/>
    </row>
    <row r="5" s="37" customFormat="1" ht="27.95" customHeight="1" spans="1:5">
      <c r="A5" s="40" t="s">
        <v>28</v>
      </c>
      <c r="B5" s="40" t="s">
        <v>29</v>
      </c>
      <c r="C5" s="40" t="s">
        <v>30</v>
      </c>
      <c r="D5" s="40" t="s">
        <v>108</v>
      </c>
      <c r="E5" s="40" t="s">
        <v>109</v>
      </c>
    </row>
    <row r="6" ht="23" customHeight="1" spans="1:5">
      <c r="A6" s="28"/>
      <c r="B6" s="11" t="s">
        <v>8</v>
      </c>
      <c r="C6" s="11">
        <f>C7+C19+C33</f>
        <v>489.06</v>
      </c>
      <c r="D6" s="11">
        <f>D7+D19+D33</f>
        <v>378.97</v>
      </c>
      <c r="E6" s="11">
        <f>E7+E19+E33</f>
        <v>110.09</v>
      </c>
    </row>
    <row r="7" ht="23" customHeight="1" spans="1:5">
      <c r="A7" s="28" t="s">
        <v>110</v>
      </c>
      <c r="B7" s="31" t="s">
        <v>111</v>
      </c>
      <c r="C7" s="11">
        <f t="shared" ref="C7:C37" si="0">D7+E7</f>
        <v>288.49</v>
      </c>
      <c r="D7" s="11">
        <f>SUM(D8:D18)</f>
        <v>288.49</v>
      </c>
      <c r="E7" s="11"/>
    </row>
    <row r="8" ht="23" customHeight="1" spans="1:5">
      <c r="A8" s="28" t="s">
        <v>112</v>
      </c>
      <c r="B8" s="31" t="s">
        <v>113</v>
      </c>
      <c r="C8" s="11">
        <f t="shared" si="0"/>
        <v>70.44</v>
      </c>
      <c r="D8" s="11">
        <v>70.44</v>
      </c>
      <c r="E8" s="11"/>
    </row>
    <row r="9" ht="23" customHeight="1" spans="1:5">
      <c r="A9" s="28" t="s">
        <v>114</v>
      </c>
      <c r="B9" s="31" t="s">
        <v>115</v>
      </c>
      <c r="C9" s="11">
        <f t="shared" si="0"/>
        <v>39.94</v>
      </c>
      <c r="D9" s="11">
        <v>39.94</v>
      </c>
      <c r="E9" s="11"/>
    </row>
    <row r="10" ht="23" customHeight="1" spans="1:5">
      <c r="A10" s="28" t="s">
        <v>116</v>
      </c>
      <c r="B10" s="31" t="s">
        <v>117</v>
      </c>
      <c r="C10" s="11">
        <f t="shared" si="0"/>
        <v>37.62</v>
      </c>
      <c r="D10" s="11">
        <v>37.62</v>
      </c>
      <c r="E10" s="11"/>
    </row>
    <row r="11" ht="23" customHeight="1" spans="1:5">
      <c r="A11" s="28" t="s">
        <v>118</v>
      </c>
      <c r="B11" s="31" t="s">
        <v>119</v>
      </c>
      <c r="C11" s="11">
        <f t="shared" si="0"/>
        <v>18.95</v>
      </c>
      <c r="D11" s="11">
        <v>18.95</v>
      </c>
      <c r="E11" s="11"/>
    </row>
    <row r="12" ht="23" customHeight="1" spans="1:5">
      <c r="A12" s="28" t="s">
        <v>120</v>
      </c>
      <c r="B12" s="31" t="s">
        <v>121</v>
      </c>
      <c r="C12" s="11">
        <f t="shared" si="0"/>
        <v>21.86</v>
      </c>
      <c r="D12" s="11">
        <v>21.86</v>
      </c>
      <c r="E12" s="11"/>
    </row>
    <row r="13" ht="23" customHeight="1" spans="1:5">
      <c r="A13" s="28" t="s">
        <v>122</v>
      </c>
      <c r="B13" s="31" t="s">
        <v>123</v>
      </c>
      <c r="C13" s="11">
        <f t="shared" si="0"/>
        <v>10.93</v>
      </c>
      <c r="D13" s="11">
        <v>10.93</v>
      </c>
      <c r="E13" s="11"/>
    </row>
    <row r="14" ht="23" customHeight="1" spans="1:5">
      <c r="A14" s="28" t="s">
        <v>124</v>
      </c>
      <c r="B14" s="31" t="s">
        <v>125</v>
      </c>
      <c r="C14" s="11">
        <f t="shared" si="0"/>
        <v>11.61</v>
      </c>
      <c r="D14" s="11">
        <v>11.61</v>
      </c>
      <c r="E14" s="11"/>
    </row>
    <row r="15" ht="23" customHeight="1" spans="1:5">
      <c r="A15" s="28" t="s">
        <v>126</v>
      </c>
      <c r="B15" s="31" t="s">
        <v>127</v>
      </c>
      <c r="C15" s="11">
        <f t="shared" si="0"/>
        <v>2.47</v>
      </c>
      <c r="D15" s="11">
        <v>2.47</v>
      </c>
      <c r="E15" s="11"/>
    </row>
    <row r="16" ht="23" customHeight="1" spans="1:5">
      <c r="A16" s="28" t="s">
        <v>128</v>
      </c>
      <c r="B16" s="31" t="s">
        <v>129</v>
      </c>
      <c r="C16" s="11">
        <f t="shared" si="0"/>
        <v>25.58</v>
      </c>
      <c r="D16" s="11">
        <v>25.58</v>
      </c>
      <c r="E16" s="11"/>
    </row>
    <row r="17" ht="23" customHeight="1" spans="1:5">
      <c r="A17" s="28" t="s">
        <v>130</v>
      </c>
      <c r="B17" s="31" t="s">
        <v>131</v>
      </c>
      <c r="C17" s="11">
        <f t="shared" si="0"/>
        <v>2.89</v>
      </c>
      <c r="D17" s="11">
        <v>2.89</v>
      </c>
      <c r="E17" s="11"/>
    </row>
    <row r="18" ht="23" customHeight="1" spans="1:5">
      <c r="A18" s="28" t="s">
        <v>132</v>
      </c>
      <c r="B18" s="31" t="s">
        <v>133</v>
      </c>
      <c r="C18" s="11">
        <f t="shared" si="0"/>
        <v>46.2</v>
      </c>
      <c r="D18" s="11">
        <v>46.2</v>
      </c>
      <c r="E18" s="11"/>
    </row>
    <row r="19" ht="23" customHeight="1" spans="1:5">
      <c r="A19" s="28" t="s">
        <v>134</v>
      </c>
      <c r="B19" s="28" t="s">
        <v>135</v>
      </c>
      <c r="C19" s="11">
        <v>110.09</v>
      </c>
      <c r="D19" s="11"/>
      <c r="E19" s="11">
        <v>110.09</v>
      </c>
    </row>
    <row r="20" ht="23" customHeight="1" spans="1:5">
      <c r="A20" s="28" t="s">
        <v>136</v>
      </c>
      <c r="B20" s="28" t="s">
        <v>137</v>
      </c>
      <c r="C20" s="11">
        <v>23.4</v>
      </c>
      <c r="D20" s="11"/>
      <c r="E20" s="11">
        <v>23.4</v>
      </c>
    </row>
    <row r="21" ht="23" customHeight="1" spans="1:5">
      <c r="A21" s="34" t="s">
        <v>138</v>
      </c>
      <c r="B21" s="28" t="s">
        <v>139</v>
      </c>
      <c r="C21" s="11">
        <v>2.1</v>
      </c>
      <c r="D21" s="11"/>
      <c r="E21" s="11">
        <v>2.1</v>
      </c>
    </row>
    <row r="22" ht="23" customHeight="1" spans="1:5">
      <c r="A22" s="28" t="s">
        <v>140</v>
      </c>
      <c r="B22" s="28" t="s">
        <v>141</v>
      </c>
      <c r="C22" s="11">
        <v>1.9</v>
      </c>
      <c r="D22" s="11"/>
      <c r="E22" s="11">
        <v>1.9</v>
      </c>
    </row>
    <row r="23" ht="23" customHeight="1" spans="1:5">
      <c r="A23" s="28" t="s">
        <v>142</v>
      </c>
      <c r="B23" s="28" t="s">
        <v>143</v>
      </c>
      <c r="C23" s="11">
        <v>2.3</v>
      </c>
      <c r="D23" s="11"/>
      <c r="E23" s="11">
        <v>2.3</v>
      </c>
    </row>
    <row r="24" ht="23" customHeight="1" spans="1:5">
      <c r="A24" s="28" t="s">
        <v>144</v>
      </c>
      <c r="B24" s="28" t="s">
        <v>145</v>
      </c>
      <c r="C24" s="11">
        <v>6.7</v>
      </c>
      <c r="D24" s="11"/>
      <c r="E24" s="11">
        <v>6.7</v>
      </c>
    </row>
    <row r="25" ht="23" customHeight="1" spans="1:5">
      <c r="A25" s="28" t="s">
        <v>146</v>
      </c>
      <c r="B25" s="28" t="s">
        <v>147</v>
      </c>
      <c r="C25" s="11">
        <v>36</v>
      </c>
      <c r="D25" s="11"/>
      <c r="E25" s="11">
        <v>36</v>
      </c>
    </row>
    <row r="26" ht="23" customHeight="1" spans="1:5">
      <c r="A26" s="28" t="s">
        <v>148</v>
      </c>
      <c r="B26" s="28" t="s">
        <v>149</v>
      </c>
      <c r="C26" s="11">
        <v>3.2</v>
      </c>
      <c r="D26" s="11"/>
      <c r="E26" s="11">
        <v>3.2</v>
      </c>
    </row>
    <row r="27" ht="23" customHeight="1" spans="1:5">
      <c r="A27" s="28" t="s">
        <v>150</v>
      </c>
      <c r="B27" s="28" t="s">
        <v>151</v>
      </c>
      <c r="C27" s="11">
        <v>4.2</v>
      </c>
      <c r="D27" s="11"/>
      <c r="E27" s="11">
        <v>4.2</v>
      </c>
    </row>
    <row r="28" ht="23" customHeight="1" spans="1:5">
      <c r="A28" s="28" t="s">
        <v>152</v>
      </c>
      <c r="B28" s="28" t="s">
        <v>153</v>
      </c>
      <c r="C28" s="11">
        <v>6.81</v>
      </c>
      <c r="D28" s="11"/>
      <c r="E28" s="11">
        <v>6.81</v>
      </c>
    </row>
    <row r="29" ht="23" customHeight="1" spans="1:5">
      <c r="A29" s="28" t="s">
        <v>154</v>
      </c>
      <c r="B29" s="28" t="s">
        <v>155</v>
      </c>
      <c r="C29" s="11">
        <v>4.26</v>
      </c>
      <c r="D29" s="11"/>
      <c r="E29" s="11">
        <v>4.26</v>
      </c>
    </row>
    <row r="30" ht="23" customHeight="1" spans="1:5">
      <c r="A30" s="28" t="s">
        <v>156</v>
      </c>
      <c r="B30" s="28" t="s">
        <v>157</v>
      </c>
      <c r="C30" s="11">
        <v>6.4</v>
      </c>
      <c r="D30" s="11"/>
      <c r="E30" s="11">
        <v>6.4</v>
      </c>
    </row>
    <row r="31" ht="23" customHeight="1" spans="1:5">
      <c r="A31" s="28" t="s">
        <v>158</v>
      </c>
      <c r="B31" s="28" t="s">
        <v>159</v>
      </c>
      <c r="C31" s="11">
        <v>4.4</v>
      </c>
      <c r="D31" s="11"/>
      <c r="E31" s="11">
        <v>4.4</v>
      </c>
    </row>
    <row r="32" ht="23" customHeight="1" spans="1:5">
      <c r="A32" s="28" t="s">
        <v>160</v>
      </c>
      <c r="B32" s="28" t="s">
        <v>161</v>
      </c>
      <c r="C32" s="11">
        <v>8.42</v>
      </c>
      <c r="D32" s="11"/>
      <c r="E32" s="11">
        <v>8.42</v>
      </c>
    </row>
    <row r="33" ht="23" customHeight="1" spans="1:5">
      <c r="A33" s="28" t="s">
        <v>162</v>
      </c>
      <c r="B33" s="28" t="s">
        <v>163</v>
      </c>
      <c r="C33" s="11">
        <f t="shared" si="0"/>
        <v>90.48</v>
      </c>
      <c r="D33" s="52">
        <f>SUM(D34:D37)</f>
        <v>90.48</v>
      </c>
      <c r="E33" s="53"/>
    </row>
    <row r="34" ht="23" customHeight="1" spans="1:5">
      <c r="A34" s="28" t="s">
        <v>164</v>
      </c>
      <c r="B34" s="28" t="s">
        <v>165</v>
      </c>
      <c r="C34" s="11">
        <f t="shared" si="0"/>
        <v>86.64</v>
      </c>
      <c r="D34" s="52">
        <v>86.64</v>
      </c>
      <c r="E34" s="53"/>
    </row>
    <row r="35" ht="23" customHeight="1" spans="1:5">
      <c r="A35" s="28" t="s">
        <v>166</v>
      </c>
      <c r="B35" s="28" t="s">
        <v>167</v>
      </c>
      <c r="C35" s="11">
        <f t="shared" si="0"/>
        <v>0.4</v>
      </c>
      <c r="D35" s="52">
        <v>0.4</v>
      </c>
      <c r="E35" s="53"/>
    </row>
    <row r="36" ht="23" customHeight="1" spans="1:5">
      <c r="A36" s="28" t="s">
        <v>168</v>
      </c>
      <c r="B36" s="28" t="s">
        <v>169</v>
      </c>
      <c r="C36" s="11">
        <f t="shared" si="0"/>
        <v>0.02</v>
      </c>
      <c r="D36" s="52">
        <v>0.02</v>
      </c>
      <c r="E36" s="53"/>
    </row>
    <row r="37" ht="23" customHeight="1" spans="1:5">
      <c r="A37" s="28" t="s">
        <v>170</v>
      </c>
      <c r="B37" s="28" t="s">
        <v>171</v>
      </c>
      <c r="C37" s="11">
        <f t="shared" si="0"/>
        <v>3.42</v>
      </c>
      <c r="D37" s="52">
        <v>3.42</v>
      </c>
      <c r="E37" s="53"/>
    </row>
  </sheetData>
  <mergeCells count="3">
    <mergeCell ref="A2:E2"/>
    <mergeCell ref="A4:B4"/>
    <mergeCell ref="C4:E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"/>
  <sheetViews>
    <sheetView topLeftCell="A10" workbookViewId="0">
      <selection activeCell="F16" sqref="F16"/>
    </sheetView>
  </sheetViews>
  <sheetFormatPr defaultColWidth="9" defaultRowHeight="13.5" outlineLevelRow="6" outlineLevelCol="5"/>
  <cols>
    <col min="1" max="1" width="10.75" customWidth="1"/>
    <col min="2" max="2" width="12.125" customWidth="1"/>
    <col min="3" max="3" width="14.75" customWidth="1"/>
    <col min="4" max="4" width="15" customWidth="1"/>
    <col min="5" max="5" width="16" customWidth="1"/>
    <col min="6" max="6" width="18" customWidth="1"/>
  </cols>
  <sheetData>
    <row r="1" ht="20.25" spans="1:1">
      <c r="A1" s="1" t="s">
        <v>172</v>
      </c>
    </row>
    <row r="2" ht="27" spans="1:6">
      <c r="A2" s="21" t="s">
        <v>173</v>
      </c>
      <c r="B2" s="21"/>
      <c r="C2" s="21"/>
      <c r="D2" s="21"/>
      <c r="E2" s="21"/>
      <c r="F2" s="21"/>
    </row>
    <row r="3" spans="6:6">
      <c r="F3" t="s">
        <v>3</v>
      </c>
    </row>
    <row r="4" s="20" customFormat="1" ht="27.95" customHeight="1" spans="1:6">
      <c r="A4" s="24" t="s">
        <v>27</v>
      </c>
      <c r="B4" s="49"/>
      <c r="C4" s="49"/>
      <c r="D4" s="49"/>
      <c r="E4" s="49"/>
      <c r="F4" s="25"/>
    </row>
    <row r="5" s="20" customFormat="1" ht="27.95" customHeight="1" spans="1:6">
      <c r="A5" s="22" t="s">
        <v>8</v>
      </c>
      <c r="B5" s="26" t="s">
        <v>174</v>
      </c>
      <c r="C5" s="24" t="s">
        <v>175</v>
      </c>
      <c r="D5" s="49"/>
      <c r="E5" s="25"/>
      <c r="F5" s="26" t="s">
        <v>176</v>
      </c>
    </row>
    <row r="6" s="20" customFormat="1" ht="27.95" customHeight="1" spans="1:6">
      <c r="A6" s="22"/>
      <c r="B6" s="27"/>
      <c r="C6" s="22" t="s">
        <v>30</v>
      </c>
      <c r="D6" s="22" t="s">
        <v>177</v>
      </c>
      <c r="E6" s="22" t="s">
        <v>178</v>
      </c>
      <c r="F6" s="27"/>
    </row>
    <row r="7" s="48" customFormat="1" ht="27.95" customHeight="1" spans="1:6">
      <c r="A7" s="50">
        <v>8.6</v>
      </c>
      <c r="B7" s="51"/>
      <c r="C7" s="50">
        <v>4.4</v>
      </c>
      <c r="D7" s="51"/>
      <c r="E7" s="50">
        <v>4.4</v>
      </c>
      <c r="F7" s="50">
        <v>4.2</v>
      </c>
    </row>
  </sheetData>
  <mergeCells count="6">
    <mergeCell ref="A2:F2"/>
    <mergeCell ref="A4:F4"/>
    <mergeCell ref="C5:E5"/>
    <mergeCell ref="A5:A6"/>
    <mergeCell ref="B5:B6"/>
    <mergeCell ref="F5:F6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B22" sqref="B22"/>
    </sheetView>
  </sheetViews>
  <sheetFormatPr defaultColWidth="9" defaultRowHeight="13.5" outlineLevelCol="4"/>
  <cols>
    <col min="1" max="1" width="15.5" customWidth="1"/>
    <col min="2" max="2" width="29.875" customWidth="1"/>
    <col min="3" max="3" width="12.125" customWidth="1"/>
    <col min="4" max="4" width="11.25" customWidth="1"/>
    <col min="5" max="5" width="14.875" customWidth="1"/>
  </cols>
  <sheetData>
    <row r="1" ht="20.25" spans="1:1">
      <c r="A1" s="1" t="s">
        <v>179</v>
      </c>
    </row>
    <row r="2" ht="27" spans="1:5">
      <c r="A2" s="21" t="s">
        <v>180</v>
      </c>
      <c r="B2" s="21"/>
      <c r="C2" s="21"/>
      <c r="D2" s="21"/>
      <c r="E2" s="21"/>
    </row>
    <row r="3" spans="5:5">
      <c r="E3" t="s">
        <v>3</v>
      </c>
    </row>
    <row r="4" s="20" customFormat="1" ht="27.95" customHeight="1" spans="1:5">
      <c r="A4" s="42" t="s">
        <v>28</v>
      </c>
      <c r="B4" s="42" t="s">
        <v>29</v>
      </c>
      <c r="C4" s="38" t="s">
        <v>181</v>
      </c>
      <c r="D4" s="43"/>
      <c r="E4" s="39"/>
    </row>
    <row r="5" s="20" customFormat="1" ht="27.95" customHeight="1" spans="1:5">
      <c r="A5" s="44"/>
      <c r="B5" s="44"/>
      <c r="C5" s="40" t="s">
        <v>30</v>
      </c>
      <c r="D5" s="40" t="s">
        <v>31</v>
      </c>
      <c r="E5" s="40" t="s">
        <v>32</v>
      </c>
    </row>
    <row r="6" ht="27.95" customHeight="1" spans="1:5">
      <c r="A6" s="45" t="s">
        <v>8</v>
      </c>
      <c r="B6" s="46"/>
      <c r="C6" s="11">
        <v>37</v>
      </c>
      <c r="D6" s="11"/>
      <c r="E6" s="11">
        <v>37</v>
      </c>
    </row>
    <row r="7" ht="27.95" customHeight="1" spans="1:5">
      <c r="A7" s="34">
        <v>229</v>
      </c>
      <c r="B7" s="30" t="s">
        <v>20</v>
      </c>
      <c r="C7" s="11">
        <v>37</v>
      </c>
      <c r="D7" s="11"/>
      <c r="E7" s="11">
        <v>37</v>
      </c>
    </row>
    <row r="8" ht="27.95" customHeight="1" spans="1:5">
      <c r="A8" s="34" t="s">
        <v>182</v>
      </c>
      <c r="B8" s="30" t="s">
        <v>183</v>
      </c>
      <c r="C8" s="11">
        <v>37</v>
      </c>
      <c r="D8" s="11"/>
      <c r="E8" s="11">
        <v>37</v>
      </c>
    </row>
    <row r="9" ht="27.95" customHeight="1" spans="1:5">
      <c r="A9" s="35" t="s">
        <v>184</v>
      </c>
      <c r="B9" s="35" t="s">
        <v>185</v>
      </c>
      <c r="C9" s="47">
        <v>37</v>
      </c>
      <c r="D9" s="47"/>
      <c r="E9" s="47">
        <v>37</v>
      </c>
    </row>
  </sheetData>
  <mergeCells count="5">
    <mergeCell ref="A2:E2"/>
    <mergeCell ref="C4:E4"/>
    <mergeCell ref="A6:B6"/>
    <mergeCell ref="A4:A5"/>
    <mergeCell ref="B4:B5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2"/>
  <sheetViews>
    <sheetView workbookViewId="0">
      <selection activeCell="F14" sqref="F14"/>
    </sheetView>
  </sheetViews>
  <sheetFormatPr defaultColWidth="9" defaultRowHeight="13.5" outlineLevelCol="3"/>
  <cols>
    <col min="1" max="1" width="29.25" customWidth="1"/>
    <col min="2" max="2" width="13.375" customWidth="1"/>
    <col min="3" max="3" width="26.625" customWidth="1"/>
    <col min="4" max="4" width="11.25" customWidth="1"/>
  </cols>
  <sheetData>
    <row r="1" ht="20.25" spans="1:1">
      <c r="A1" s="1" t="s">
        <v>186</v>
      </c>
    </row>
    <row r="2" ht="27" spans="1:4">
      <c r="A2" s="21" t="s">
        <v>187</v>
      </c>
      <c r="B2" s="21"/>
      <c r="C2" s="21"/>
      <c r="D2" s="21"/>
    </row>
    <row r="3" spans="4:4">
      <c r="D3" t="s">
        <v>3</v>
      </c>
    </row>
    <row r="4" s="37" customFormat="1" ht="27.95" customHeight="1" spans="1:4">
      <c r="A4" s="38" t="s">
        <v>4</v>
      </c>
      <c r="B4" s="39"/>
      <c r="C4" s="24" t="s">
        <v>5</v>
      </c>
      <c r="D4" s="25"/>
    </row>
    <row r="5" s="37" customFormat="1" ht="27.95" customHeight="1" spans="1:4">
      <c r="A5" s="40" t="s">
        <v>6</v>
      </c>
      <c r="B5" s="40" t="s">
        <v>7</v>
      </c>
      <c r="C5" s="40" t="s">
        <v>6</v>
      </c>
      <c r="D5" s="40" t="s">
        <v>7</v>
      </c>
    </row>
    <row r="6" ht="27.95" customHeight="1" spans="1:4">
      <c r="A6" s="23" t="s">
        <v>188</v>
      </c>
      <c r="B6" s="28">
        <v>5938</v>
      </c>
      <c r="C6" s="28" t="s">
        <v>15</v>
      </c>
      <c r="D6" s="11">
        <v>6534.91</v>
      </c>
    </row>
    <row r="7" ht="27.95" customHeight="1" spans="1:4">
      <c r="A7" s="23" t="s">
        <v>189</v>
      </c>
      <c r="B7" s="23"/>
      <c r="C7" s="28" t="s">
        <v>17</v>
      </c>
      <c r="D7" s="11">
        <v>521.77</v>
      </c>
    </row>
    <row r="8" ht="27.95" customHeight="1" spans="1:4">
      <c r="A8" s="23" t="s">
        <v>190</v>
      </c>
      <c r="B8" s="23"/>
      <c r="C8" s="28" t="s">
        <v>18</v>
      </c>
      <c r="D8" s="11">
        <v>25.58</v>
      </c>
    </row>
    <row r="9" ht="27.95" customHeight="1" spans="1:4">
      <c r="A9" s="23" t="s">
        <v>191</v>
      </c>
      <c r="B9" s="23"/>
      <c r="C9" s="28" t="s">
        <v>20</v>
      </c>
      <c r="D9" s="11">
        <v>37</v>
      </c>
    </row>
    <row r="10" s="20" customFormat="1" ht="27.95" customHeight="1" spans="1:4">
      <c r="A10" s="41" t="s">
        <v>192</v>
      </c>
      <c r="B10" s="28">
        <v>5938</v>
      </c>
      <c r="C10" s="41" t="s">
        <v>193</v>
      </c>
      <c r="D10" s="41">
        <v>7119.26</v>
      </c>
    </row>
    <row r="11" ht="27.95" customHeight="1" spans="1:4">
      <c r="A11" s="23" t="s">
        <v>194</v>
      </c>
      <c r="B11" s="28">
        <v>1181.26</v>
      </c>
      <c r="C11" s="23" t="s">
        <v>195</v>
      </c>
      <c r="D11" s="23"/>
    </row>
    <row r="12" s="20" customFormat="1" ht="27.95" customHeight="1" spans="1:4">
      <c r="A12" s="40" t="s">
        <v>22</v>
      </c>
      <c r="B12" s="28">
        <f>B10+B11</f>
        <v>7119.26</v>
      </c>
      <c r="C12" s="40" t="s">
        <v>23</v>
      </c>
      <c r="D12" s="41">
        <v>7119.26</v>
      </c>
    </row>
  </sheetData>
  <mergeCells count="3">
    <mergeCell ref="A2:D2"/>
    <mergeCell ref="A4:B4"/>
    <mergeCell ref="C4:D4"/>
  </mergeCell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6"/>
  <sheetViews>
    <sheetView topLeftCell="A28" workbookViewId="0">
      <selection activeCell="H14" sqref="H14"/>
    </sheetView>
  </sheetViews>
  <sheetFormatPr defaultColWidth="9" defaultRowHeight="13.5"/>
  <cols>
    <col min="1" max="1" width="14.625" customWidth="1"/>
    <col min="2" max="2" width="32.875" customWidth="1"/>
    <col min="3" max="3" width="9.75" customWidth="1"/>
    <col min="5" max="5" width="12.125" customWidth="1"/>
    <col min="6" max="6" width="12.875" customWidth="1"/>
    <col min="8" max="8" width="7.625" customWidth="1"/>
    <col min="9" max="9" width="8.125" customWidth="1"/>
    <col min="10" max="10" width="6.875" customWidth="1"/>
    <col min="11" max="11" width="6.375" customWidth="1"/>
    <col min="12" max="12" width="9.625" customWidth="1"/>
  </cols>
  <sheetData>
    <row r="1" ht="20.25" spans="1:1">
      <c r="A1" s="1" t="s">
        <v>196</v>
      </c>
    </row>
    <row r="2" ht="27" spans="1:12">
      <c r="A2" s="21" t="s">
        <v>197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1:12">
      <c r="K3" s="36" t="s">
        <v>3</v>
      </c>
      <c r="L3" s="36"/>
    </row>
    <row r="4" s="20" customFormat="1" ht="27.95" customHeight="1" spans="1:12">
      <c r="A4" s="24" t="s">
        <v>198</v>
      </c>
      <c r="B4" s="25"/>
      <c r="C4" s="26" t="s">
        <v>8</v>
      </c>
      <c r="D4" s="26" t="s">
        <v>194</v>
      </c>
      <c r="E4" s="26" t="s">
        <v>188</v>
      </c>
      <c r="F4" s="26" t="s">
        <v>189</v>
      </c>
      <c r="G4" s="26" t="s">
        <v>190</v>
      </c>
      <c r="H4" s="24" t="s">
        <v>191</v>
      </c>
      <c r="I4" s="25"/>
      <c r="J4" s="26" t="s">
        <v>199</v>
      </c>
      <c r="K4" s="26" t="s">
        <v>200</v>
      </c>
      <c r="L4" s="26" t="s">
        <v>201</v>
      </c>
    </row>
    <row r="5" s="20" customFormat="1" ht="57" customHeight="1" spans="1:12">
      <c r="A5" s="22" t="s">
        <v>28</v>
      </c>
      <c r="B5" s="22" t="s">
        <v>29</v>
      </c>
      <c r="C5" s="27"/>
      <c r="D5" s="27"/>
      <c r="E5" s="27"/>
      <c r="F5" s="27"/>
      <c r="G5" s="27"/>
      <c r="H5" s="22" t="s">
        <v>202</v>
      </c>
      <c r="I5" s="22" t="s">
        <v>203</v>
      </c>
      <c r="J5" s="27"/>
      <c r="K5" s="27"/>
      <c r="L5" s="27"/>
    </row>
    <row r="6" ht="21" customHeight="1" spans="1:12">
      <c r="A6" s="28"/>
      <c r="B6" s="11" t="s">
        <v>8</v>
      </c>
      <c r="C6" s="11">
        <f t="shared" ref="C6:C46" si="0">D6+E6</f>
        <v>7119.26</v>
      </c>
      <c r="D6" s="11">
        <v>1181.26</v>
      </c>
      <c r="E6" s="11">
        <v>5938</v>
      </c>
      <c r="F6" s="29"/>
      <c r="G6" s="29"/>
      <c r="H6" s="29"/>
      <c r="I6" s="29"/>
      <c r="J6" s="29"/>
      <c r="K6" s="29"/>
      <c r="L6" s="29"/>
    </row>
    <row r="7" ht="21" customHeight="1" spans="1:12">
      <c r="A7" s="30">
        <v>208</v>
      </c>
      <c r="B7" s="31" t="s">
        <v>15</v>
      </c>
      <c r="C7" s="11">
        <f t="shared" si="0"/>
        <v>6534.91</v>
      </c>
      <c r="D7" s="11">
        <v>1005.15</v>
      </c>
      <c r="E7" s="11">
        <v>5529.76</v>
      </c>
      <c r="F7" s="29"/>
      <c r="G7" s="29"/>
      <c r="H7" s="29"/>
      <c r="I7" s="29"/>
      <c r="J7" s="29"/>
      <c r="K7" s="29"/>
      <c r="L7" s="29"/>
    </row>
    <row r="8" ht="21" customHeight="1" spans="1:12">
      <c r="A8" s="30" t="s">
        <v>33</v>
      </c>
      <c r="B8" s="31" t="s">
        <v>34</v>
      </c>
      <c r="C8" s="11">
        <f t="shared" si="0"/>
        <v>36.61</v>
      </c>
      <c r="D8" s="11">
        <v>0</v>
      </c>
      <c r="E8" s="11">
        <v>36.61</v>
      </c>
      <c r="F8" s="29"/>
      <c r="G8" s="29"/>
      <c r="H8" s="29"/>
      <c r="I8" s="29"/>
      <c r="J8" s="29"/>
      <c r="K8" s="29"/>
      <c r="L8" s="29"/>
    </row>
    <row r="9" ht="21" customHeight="1" spans="1:12">
      <c r="A9" s="32" t="s">
        <v>35</v>
      </c>
      <c r="B9" s="31" t="s">
        <v>36</v>
      </c>
      <c r="C9" s="11">
        <f t="shared" si="0"/>
        <v>21.86</v>
      </c>
      <c r="D9" s="11">
        <v>0</v>
      </c>
      <c r="E9" s="11">
        <v>21.86</v>
      </c>
      <c r="F9" s="29"/>
      <c r="G9" s="29"/>
      <c r="H9" s="29"/>
      <c r="I9" s="29"/>
      <c r="J9" s="29"/>
      <c r="K9" s="29"/>
      <c r="L9" s="29"/>
    </row>
    <row r="10" ht="21" customHeight="1" spans="1:12">
      <c r="A10" s="32" t="s">
        <v>37</v>
      </c>
      <c r="B10" s="31" t="s">
        <v>38</v>
      </c>
      <c r="C10" s="11">
        <f t="shared" si="0"/>
        <v>10.93</v>
      </c>
      <c r="D10" s="11">
        <v>0</v>
      </c>
      <c r="E10" s="11">
        <v>10.93</v>
      </c>
      <c r="F10" s="29"/>
      <c r="G10" s="29"/>
      <c r="H10" s="29"/>
      <c r="I10" s="29"/>
      <c r="J10" s="29"/>
      <c r="K10" s="29"/>
      <c r="L10" s="29"/>
    </row>
    <row r="11" ht="21" customHeight="1" spans="1:12">
      <c r="A11" s="32" t="s">
        <v>39</v>
      </c>
      <c r="B11" s="31" t="s">
        <v>40</v>
      </c>
      <c r="C11" s="11">
        <f t="shared" si="0"/>
        <v>3.82</v>
      </c>
      <c r="D11" s="11">
        <v>0</v>
      </c>
      <c r="E11" s="11">
        <v>3.82</v>
      </c>
      <c r="F11" s="29"/>
      <c r="G11" s="29"/>
      <c r="H11" s="29"/>
      <c r="I11" s="29"/>
      <c r="J11" s="29"/>
      <c r="K11" s="29"/>
      <c r="L11" s="29"/>
    </row>
    <row r="12" ht="21" customHeight="1" spans="1:12">
      <c r="A12" s="30" t="s">
        <v>41</v>
      </c>
      <c r="B12" s="31" t="s">
        <v>42</v>
      </c>
      <c r="C12" s="11">
        <f t="shared" si="0"/>
        <v>4638.41</v>
      </c>
      <c r="D12" s="11">
        <v>186.77</v>
      </c>
      <c r="E12" s="11">
        <v>4451.64</v>
      </c>
      <c r="F12" s="29"/>
      <c r="G12" s="29"/>
      <c r="H12" s="29"/>
      <c r="I12" s="29"/>
      <c r="J12" s="29"/>
      <c r="K12" s="29"/>
      <c r="L12" s="29"/>
    </row>
    <row r="13" ht="21" customHeight="1" spans="1:12">
      <c r="A13" s="32" t="s">
        <v>43</v>
      </c>
      <c r="B13" s="31" t="s">
        <v>44</v>
      </c>
      <c r="C13" s="11">
        <f t="shared" si="0"/>
        <v>1100</v>
      </c>
      <c r="D13" s="11">
        <v>0</v>
      </c>
      <c r="E13" s="11">
        <v>1100</v>
      </c>
      <c r="F13" s="29"/>
      <c r="G13" s="29"/>
      <c r="H13" s="29"/>
      <c r="I13" s="29"/>
      <c r="J13" s="29"/>
      <c r="K13" s="29"/>
      <c r="L13" s="29"/>
    </row>
    <row r="14" ht="21" customHeight="1" spans="1:12">
      <c r="A14" s="32" t="s">
        <v>45</v>
      </c>
      <c r="B14" s="31" t="s">
        <v>46</v>
      </c>
      <c r="C14" s="11">
        <f t="shared" si="0"/>
        <v>500</v>
      </c>
      <c r="D14" s="11">
        <v>0</v>
      </c>
      <c r="E14" s="11">
        <v>500</v>
      </c>
      <c r="F14" s="29"/>
      <c r="G14" s="29"/>
      <c r="H14" s="29"/>
      <c r="I14" s="29"/>
      <c r="J14" s="29"/>
      <c r="K14" s="29"/>
      <c r="L14" s="29"/>
    </row>
    <row r="15" ht="21" customHeight="1" spans="1:12">
      <c r="A15" s="32" t="s">
        <v>47</v>
      </c>
      <c r="B15" s="31" t="s">
        <v>48</v>
      </c>
      <c r="C15" s="11">
        <f t="shared" si="0"/>
        <v>800</v>
      </c>
      <c r="D15" s="11">
        <v>0</v>
      </c>
      <c r="E15" s="11">
        <v>800</v>
      </c>
      <c r="F15" s="23"/>
      <c r="G15" s="23"/>
      <c r="H15" s="23"/>
      <c r="I15" s="23"/>
      <c r="J15" s="23"/>
      <c r="K15" s="23"/>
      <c r="L15" s="23"/>
    </row>
    <row r="16" ht="21" customHeight="1" spans="1:12">
      <c r="A16" s="32" t="s">
        <v>49</v>
      </c>
      <c r="B16" s="31" t="s">
        <v>50</v>
      </c>
      <c r="C16" s="11">
        <f t="shared" si="0"/>
        <v>56</v>
      </c>
      <c r="D16" s="11">
        <v>6</v>
      </c>
      <c r="E16" s="11">
        <v>50</v>
      </c>
      <c r="F16" s="23"/>
      <c r="G16" s="23"/>
      <c r="H16" s="23"/>
      <c r="I16" s="23"/>
      <c r="J16" s="23"/>
      <c r="K16" s="23"/>
      <c r="L16" s="23"/>
    </row>
    <row r="17" ht="21" customHeight="1" spans="1:12">
      <c r="A17" s="32" t="s">
        <v>51</v>
      </c>
      <c r="B17" s="31" t="s">
        <v>52</v>
      </c>
      <c r="C17" s="11">
        <f t="shared" si="0"/>
        <v>805</v>
      </c>
      <c r="D17" s="11">
        <v>0</v>
      </c>
      <c r="E17" s="11">
        <v>805</v>
      </c>
      <c r="F17" s="23"/>
      <c r="G17" s="23"/>
      <c r="H17" s="23"/>
      <c r="I17" s="23"/>
      <c r="J17" s="23"/>
      <c r="K17" s="23"/>
      <c r="L17" s="23"/>
    </row>
    <row r="18" ht="21" customHeight="1" spans="1:12">
      <c r="A18" s="32" t="s">
        <v>53</v>
      </c>
      <c r="B18" s="31" t="s">
        <v>54</v>
      </c>
      <c r="C18" s="11">
        <f t="shared" si="0"/>
        <v>200</v>
      </c>
      <c r="D18" s="11">
        <v>0</v>
      </c>
      <c r="E18" s="11">
        <v>200</v>
      </c>
      <c r="F18" s="23"/>
      <c r="G18" s="23"/>
      <c r="H18" s="23"/>
      <c r="I18" s="23"/>
      <c r="J18" s="23"/>
      <c r="K18" s="23"/>
      <c r="L18" s="23"/>
    </row>
    <row r="19" ht="21" customHeight="1" spans="1:12">
      <c r="A19" s="32" t="s">
        <v>55</v>
      </c>
      <c r="B19" s="31" t="s">
        <v>56</v>
      </c>
      <c r="C19" s="11">
        <f t="shared" si="0"/>
        <v>1177.41</v>
      </c>
      <c r="D19" s="11">
        <v>180.77</v>
      </c>
      <c r="E19" s="11">
        <v>996.64</v>
      </c>
      <c r="F19" s="23"/>
      <c r="G19" s="23"/>
      <c r="H19" s="23"/>
      <c r="I19" s="23"/>
      <c r="J19" s="23"/>
      <c r="K19" s="23"/>
      <c r="L19" s="23"/>
    </row>
    <row r="20" ht="21" customHeight="1" spans="1:12">
      <c r="A20" s="32" t="s">
        <v>57</v>
      </c>
      <c r="B20" s="31" t="s">
        <v>58</v>
      </c>
      <c r="C20" s="11">
        <f t="shared" si="0"/>
        <v>1074.87</v>
      </c>
      <c r="D20" s="11">
        <v>713.38</v>
      </c>
      <c r="E20" s="11">
        <v>361.49</v>
      </c>
      <c r="F20" s="23"/>
      <c r="G20" s="23"/>
      <c r="H20" s="23"/>
      <c r="I20" s="23"/>
      <c r="J20" s="23"/>
      <c r="K20" s="23"/>
      <c r="L20" s="23"/>
    </row>
    <row r="21" ht="21" customHeight="1" spans="1:12">
      <c r="A21" s="32" t="s">
        <v>59</v>
      </c>
      <c r="B21" s="31" t="s">
        <v>60</v>
      </c>
      <c r="C21" s="11">
        <f t="shared" si="0"/>
        <v>100</v>
      </c>
      <c r="D21" s="11">
        <v>0</v>
      </c>
      <c r="E21" s="11">
        <v>100</v>
      </c>
      <c r="F21" s="23"/>
      <c r="G21" s="23"/>
      <c r="H21" s="23"/>
      <c r="I21" s="23"/>
      <c r="J21" s="23"/>
      <c r="K21" s="23"/>
      <c r="L21" s="23"/>
    </row>
    <row r="22" ht="21" customHeight="1" spans="1:12">
      <c r="A22" s="32" t="s">
        <v>61</v>
      </c>
      <c r="B22" s="31" t="s">
        <v>62</v>
      </c>
      <c r="C22" s="11">
        <f t="shared" si="0"/>
        <v>187.76</v>
      </c>
      <c r="D22" s="11">
        <v>39.76</v>
      </c>
      <c r="E22" s="11">
        <v>148</v>
      </c>
      <c r="F22" s="23"/>
      <c r="G22" s="23"/>
      <c r="H22" s="23"/>
      <c r="I22" s="23"/>
      <c r="J22" s="23"/>
      <c r="K22" s="23"/>
      <c r="L22" s="23"/>
    </row>
    <row r="23" ht="21" customHeight="1" spans="1:12">
      <c r="A23" s="32" t="s">
        <v>63</v>
      </c>
      <c r="B23" s="31" t="s">
        <v>64</v>
      </c>
      <c r="C23" s="11">
        <f t="shared" si="0"/>
        <v>126.11</v>
      </c>
      <c r="D23" s="11">
        <v>12.62</v>
      </c>
      <c r="E23" s="11">
        <v>113.49</v>
      </c>
      <c r="F23" s="23"/>
      <c r="G23" s="23"/>
      <c r="H23" s="23"/>
      <c r="I23" s="23"/>
      <c r="J23" s="23"/>
      <c r="K23" s="23"/>
      <c r="L23" s="23"/>
    </row>
    <row r="24" ht="21" customHeight="1" spans="1:12">
      <c r="A24" s="32" t="s">
        <v>65</v>
      </c>
      <c r="B24" s="31" t="s">
        <v>66</v>
      </c>
      <c r="C24" s="11">
        <f t="shared" si="0"/>
        <v>79</v>
      </c>
      <c r="D24" s="11">
        <v>79</v>
      </c>
      <c r="E24" s="11">
        <v>0</v>
      </c>
      <c r="F24" s="23"/>
      <c r="G24" s="23"/>
      <c r="H24" s="23"/>
      <c r="I24" s="23"/>
      <c r="J24" s="23"/>
      <c r="K24" s="23"/>
      <c r="L24" s="23"/>
    </row>
    <row r="25" ht="21" customHeight="1" spans="1:12">
      <c r="A25" s="32" t="s">
        <v>67</v>
      </c>
      <c r="B25" s="31" t="s">
        <v>68</v>
      </c>
      <c r="C25" s="11">
        <f t="shared" si="0"/>
        <v>2</v>
      </c>
      <c r="D25" s="11">
        <v>2</v>
      </c>
      <c r="E25" s="11">
        <v>0</v>
      </c>
      <c r="F25" s="23"/>
      <c r="G25" s="23"/>
      <c r="H25" s="23"/>
      <c r="I25" s="23"/>
      <c r="J25" s="23"/>
      <c r="K25" s="23"/>
      <c r="L25" s="23"/>
    </row>
    <row r="26" ht="21" customHeight="1" spans="1:12">
      <c r="A26" s="32" t="s">
        <v>69</v>
      </c>
      <c r="B26" s="31" t="s">
        <v>70</v>
      </c>
      <c r="C26" s="11">
        <f t="shared" si="0"/>
        <v>580</v>
      </c>
      <c r="D26" s="11">
        <v>580</v>
      </c>
      <c r="E26" s="11">
        <v>0</v>
      </c>
      <c r="F26" s="23"/>
      <c r="G26" s="23"/>
      <c r="H26" s="23"/>
      <c r="I26" s="23"/>
      <c r="J26" s="23"/>
      <c r="K26" s="23"/>
      <c r="L26" s="23"/>
    </row>
    <row r="27" ht="21" customHeight="1" spans="1:12">
      <c r="A27" s="30" t="s">
        <v>71</v>
      </c>
      <c r="B27" s="31" t="s">
        <v>72</v>
      </c>
      <c r="C27" s="11">
        <f t="shared" si="0"/>
        <v>679.61</v>
      </c>
      <c r="D27" s="11">
        <v>0</v>
      </c>
      <c r="E27" s="11">
        <v>679.61</v>
      </c>
      <c r="F27" s="23"/>
      <c r="G27" s="23"/>
      <c r="H27" s="23"/>
      <c r="I27" s="23"/>
      <c r="J27" s="23"/>
      <c r="K27" s="23"/>
      <c r="L27" s="23"/>
    </row>
    <row r="28" ht="21" customHeight="1" spans="1:12">
      <c r="A28" s="32" t="s">
        <v>73</v>
      </c>
      <c r="B28" s="31" t="s">
        <v>74</v>
      </c>
      <c r="C28" s="11">
        <f t="shared" si="0"/>
        <v>153.78</v>
      </c>
      <c r="D28" s="11">
        <v>0</v>
      </c>
      <c r="E28" s="11">
        <v>153.78</v>
      </c>
      <c r="F28" s="23"/>
      <c r="G28" s="23"/>
      <c r="H28" s="23"/>
      <c r="I28" s="23"/>
      <c r="J28" s="23"/>
      <c r="K28" s="23"/>
      <c r="L28" s="23"/>
    </row>
    <row r="29" ht="21" customHeight="1" spans="1:12">
      <c r="A29" s="32" t="s">
        <v>75</v>
      </c>
      <c r="B29" s="31" t="s">
        <v>76</v>
      </c>
      <c r="C29" s="11">
        <f t="shared" si="0"/>
        <v>50</v>
      </c>
      <c r="D29" s="11">
        <v>0</v>
      </c>
      <c r="E29" s="11">
        <v>50</v>
      </c>
      <c r="F29" s="23"/>
      <c r="G29" s="23"/>
      <c r="H29" s="23"/>
      <c r="I29" s="23"/>
      <c r="J29" s="23"/>
      <c r="K29" s="23"/>
      <c r="L29" s="23"/>
    </row>
    <row r="30" ht="21" customHeight="1" spans="1:12">
      <c r="A30" s="32" t="s">
        <v>77</v>
      </c>
      <c r="B30" s="31" t="s">
        <v>78</v>
      </c>
      <c r="C30" s="11">
        <f t="shared" si="0"/>
        <v>130</v>
      </c>
      <c r="D30" s="11">
        <v>0</v>
      </c>
      <c r="E30" s="11">
        <v>130</v>
      </c>
      <c r="F30" s="23"/>
      <c r="G30" s="23"/>
      <c r="H30" s="23"/>
      <c r="I30" s="23"/>
      <c r="J30" s="23"/>
      <c r="K30" s="23"/>
      <c r="L30" s="23"/>
    </row>
    <row r="31" ht="21" customHeight="1" spans="1:12">
      <c r="A31" s="32" t="s">
        <v>79</v>
      </c>
      <c r="B31" s="31" t="s">
        <v>80</v>
      </c>
      <c r="C31" s="11">
        <f t="shared" si="0"/>
        <v>95.39</v>
      </c>
      <c r="D31" s="11">
        <v>0</v>
      </c>
      <c r="E31" s="11">
        <v>95.39</v>
      </c>
      <c r="F31" s="23"/>
      <c r="G31" s="23"/>
      <c r="H31" s="23"/>
      <c r="I31" s="23"/>
      <c r="J31" s="23"/>
      <c r="K31" s="23"/>
      <c r="L31" s="23"/>
    </row>
    <row r="32" ht="21" customHeight="1" spans="1:12">
      <c r="A32" s="32" t="s">
        <v>81</v>
      </c>
      <c r="B32" s="31" t="s">
        <v>82</v>
      </c>
      <c r="C32" s="11">
        <f t="shared" si="0"/>
        <v>250.44</v>
      </c>
      <c r="D32" s="11">
        <v>0</v>
      </c>
      <c r="E32" s="11">
        <v>250.44</v>
      </c>
      <c r="F32" s="23"/>
      <c r="G32" s="23"/>
      <c r="H32" s="23"/>
      <c r="I32" s="23"/>
      <c r="J32" s="23"/>
      <c r="K32" s="23"/>
      <c r="L32" s="23"/>
    </row>
    <row r="33" ht="21" customHeight="1" spans="1:12">
      <c r="A33" s="32" t="s">
        <v>83</v>
      </c>
      <c r="B33" s="31" t="s">
        <v>84</v>
      </c>
      <c r="C33" s="11">
        <f t="shared" si="0"/>
        <v>105.41</v>
      </c>
      <c r="D33" s="11">
        <v>105</v>
      </c>
      <c r="E33" s="11">
        <v>0.41</v>
      </c>
      <c r="F33" s="23"/>
      <c r="G33" s="23"/>
      <c r="H33" s="23"/>
      <c r="I33" s="23"/>
      <c r="J33" s="23"/>
      <c r="K33" s="23"/>
      <c r="L33" s="23"/>
    </row>
    <row r="34" ht="21" customHeight="1" spans="1:12">
      <c r="A34" s="32" t="s">
        <v>85</v>
      </c>
      <c r="B34" s="31" t="s">
        <v>86</v>
      </c>
      <c r="C34" s="11">
        <f t="shared" si="0"/>
        <v>105.41</v>
      </c>
      <c r="D34" s="11">
        <v>105</v>
      </c>
      <c r="E34" s="11">
        <v>0.41</v>
      </c>
      <c r="F34" s="23"/>
      <c r="G34" s="23"/>
      <c r="H34" s="23"/>
      <c r="I34" s="23"/>
      <c r="J34" s="23"/>
      <c r="K34" s="23"/>
      <c r="L34" s="23"/>
    </row>
    <row r="35" ht="21" customHeight="1" spans="1:12">
      <c r="A35" s="32">
        <v>210</v>
      </c>
      <c r="B35" s="31" t="s">
        <v>87</v>
      </c>
      <c r="C35" s="11">
        <f t="shared" si="0"/>
        <v>521.77</v>
      </c>
      <c r="D35" s="11">
        <v>139.11</v>
      </c>
      <c r="E35" s="11">
        <v>382.66</v>
      </c>
      <c r="F35" s="23"/>
      <c r="G35" s="23"/>
      <c r="H35" s="23"/>
      <c r="I35" s="23"/>
      <c r="J35" s="23"/>
      <c r="K35" s="23"/>
      <c r="L35" s="23"/>
    </row>
    <row r="36" ht="21" customHeight="1" spans="1:12">
      <c r="A36" s="30" t="s">
        <v>88</v>
      </c>
      <c r="B36" s="31" t="s">
        <v>89</v>
      </c>
      <c r="C36" s="11">
        <f t="shared" si="0"/>
        <v>13.66</v>
      </c>
      <c r="D36" s="11">
        <v>0</v>
      </c>
      <c r="E36" s="11">
        <v>13.66</v>
      </c>
      <c r="F36" s="23"/>
      <c r="G36" s="23"/>
      <c r="H36" s="23"/>
      <c r="I36" s="23"/>
      <c r="J36" s="23"/>
      <c r="K36" s="23"/>
      <c r="L36" s="23"/>
    </row>
    <row r="37" ht="21" customHeight="1" spans="1:12">
      <c r="A37" s="32" t="s">
        <v>90</v>
      </c>
      <c r="B37" s="31" t="s">
        <v>91</v>
      </c>
      <c r="C37" s="11">
        <f t="shared" si="0"/>
        <v>9.66</v>
      </c>
      <c r="D37" s="11">
        <v>0</v>
      </c>
      <c r="E37" s="11">
        <v>9.66</v>
      </c>
      <c r="F37" s="23"/>
      <c r="G37" s="23"/>
      <c r="H37" s="23"/>
      <c r="I37" s="23"/>
      <c r="J37" s="23"/>
      <c r="K37" s="23"/>
      <c r="L37" s="23"/>
    </row>
    <row r="38" ht="21" customHeight="1" spans="1:12">
      <c r="A38" s="32" t="s">
        <v>92</v>
      </c>
      <c r="B38" s="31" t="s">
        <v>93</v>
      </c>
      <c r="C38" s="11">
        <f t="shared" si="0"/>
        <v>4</v>
      </c>
      <c r="D38" s="11">
        <v>0</v>
      </c>
      <c r="E38" s="11">
        <v>4</v>
      </c>
      <c r="F38" s="23"/>
      <c r="G38" s="23"/>
      <c r="H38" s="23"/>
      <c r="I38" s="23"/>
      <c r="J38" s="23"/>
      <c r="K38" s="23"/>
      <c r="L38" s="23"/>
    </row>
    <row r="39" ht="21" customHeight="1" spans="1:12">
      <c r="A39" s="30" t="s">
        <v>94</v>
      </c>
      <c r="B39" s="31" t="s">
        <v>95</v>
      </c>
      <c r="C39" s="11">
        <f t="shared" si="0"/>
        <v>508.11</v>
      </c>
      <c r="D39" s="11">
        <v>139.11</v>
      </c>
      <c r="E39" s="11">
        <v>369</v>
      </c>
      <c r="F39" s="23"/>
      <c r="G39" s="23"/>
      <c r="H39" s="23"/>
      <c r="I39" s="23"/>
      <c r="J39" s="23"/>
      <c r="K39" s="23"/>
      <c r="L39" s="23"/>
    </row>
    <row r="40" ht="21" customHeight="1" spans="1:12">
      <c r="A40" s="33" t="s">
        <v>96</v>
      </c>
      <c r="B40" s="31" t="s">
        <v>97</v>
      </c>
      <c r="C40" s="11">
        <f t="shared" si="0"/>
        <v>508.11</v>
      </c>
      <c r="D40" s="11">
        <v>139.11</v>
      </c>
      <c r="E40" s="11">
        <v>369</v>
      </c>
      <c r="F40" s="23"/>
      <c r="G40" s="23"/>
      <c r="H40" s="23"/>
      <c r="I40" s="23"/>
      <c r="J40" s="23"/>
      <c r="K40" s="23"/>
      <c r="L40" s="23"/>
    </row>
    <row r="41" ht="21" customHeight="1" spans="1:12">
      <c r="A41" s="33" t="s">
        <v>98</v>
      </c>
      <c r="B41" s="31" t="s">
        <v>99</v>
      </c>
      <c r="C41" s="11">
        <f t="shared" si="0"/>
        <v>25.58</v>
      </c>
      <c r="D41" s="11">
        <v>0</v>
      </c>
      <c r="E41" s="11">
        <v>25.58</v>
      </c>
      <c r="F41" s="23"/>
      <c r="G41" s="23"/>
      <c r="H41" s="23"/>
      <c r="I41" s="23"/>
      <c r="J41" s="23"/>
      <c r="K41" s="23"/>
      <c r="L41" s="23"/>
    </row>
    <row r="42" ht="21" customHeight="1" spans="1:12">
      <c r="A42" s="30" t="s">
        <v>100</v>
      </c>
      <c r="B42" s="31" t="s">
        <v>101</v>
      </c>
      <c r="C42" s="11">
        <f t="shared" si="0"/>
        <v>25.58</v>
      </c>
      <c r="D42" s="11">
        <v>0</v>
      </c>
      <c r="E42" s="11">
        <v>25.58</v>
      </c>
      <c r="F42" s="23"/>
      <c r="G42" s="23"/>
      <c r="H42" s="23"/>
      <c r="I42" s="23"/>
      <c r="J42" s="23"/>
      <c r="K42" s="23"/>
      <c r="L42" s="23"/>
    </row>
    <row r="43" ht="21" customHeight="1" spans="1:12">
      <c r="A43" s="33" t="s">
        <v>102</v>
      </c>
      <c r="B43" s="31" t="s">
        <v>103</v>
      </c>
      <c r="C43" s="11">
        <f t="shared" si="0"/>
        <v>25.58</v>
      </c>
      <c r="D43" s="11">
        <v>0</v>
      </c>
      <c r="E43" s="11">
        <v>25.58</v>
      </c>
      <c r="F43" s="23"/>
      <c r="G43" s="23"/>
      <c r="H43" s="23"/>
      <c r="I43" s="23"/>
      <c r="J43" s="23"/>
      <c r="K43" s="23"/>
      <c r="L43" s="23"/>
    </row>
    <row r="44" ht="21" customHeight="1" spans="1:12">
      <c r="A44" s="33" t="s">
        <v>204</v>
      </c>
      <c r="B44" s="31" t="s">
        <v>20</v>
      </c>
      <c r="C44" s="11">
        <f t="shared" si="0"/>
        <v>37</v>
      </c>
      <c r="D44" s="11">
        <v>37</v>
      </c>
      <c r="E44" s="11">
        <v>0</v>
      </c>
      <c r="F44" s="23"/>
      <c r="G44" s="23"/>
      <c r="H44" s="23"/>
      <c r="I44" s="23"/>
      <c r="J44" s="23"/>
      <c r="K44" s="23"/>
      <c r="L44" s="23"/>
    </row>
    <row r="45" ht="21" customHeight="1" spans="1:12">
      <c r="A45" s="34" t="s">
        <v>182</v>
      </c>
      <c r="B45" s="30" t="s">
        <v>183</v>
      </c>
      <c r="C45" s="11">
        <f t="shared" si="0"/>
        <v>37</v>
      </c>
      <c r="D45" s="11">
        <v>37</v>
      </c>
      <c r="E45" s="11">
        <v>0</v>
      </c>
      <c r="F45" s="23"/>
      <c r="G45" s="23"/>
      <c r="H45" s="23"/>
      <c r="I45" s="23"/>
      <c r="J45" s="23"/>
      <c r="K45" s="23"/>
      <c r="L45" s="23"/>
    </row>
    <row r="46" ht="21" customHeight="1" spans="1:12">
      <c r="A46" s="35" t="s">
        <v>184</v>
      </c>
      <c r="B46" s="35" t="s">
        <v>185</v>
      </c>
      <c r="C46" s="11">
        <f t="shared" si="0"/>
        <v>37</v>
      </c>
      <c r="D46" s="11">
        <v>37</v>
      </c>
      <c r="E46" s="11">
        <v>0</v>
      </c>
      <c r="F46" s="23"/>
      <c r="G46" s="23"/>
      <c r="H46" s="23"/>
      <c r="I46" s="23"/>
      <c r="J46" s="23"/>
      <c r="K46" s="23"/>
      <c r="L46" s="23"/>
    </row>
  </sheetData>
  <mergeCells count="12">
    <mergeCell ref="A2:L2"/>
    <mergeCell ref="K3:L3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5"/>
  <sheetViews>
    <sheetView topLeftCell="A31" workbookViewId="0">
      <selection activeCell="B19" sqref="B19"/>
    </sheetView>
  </sheetViews>
  <sheetFormatPr defaultColWidth="9" defaultRowHeight="13.5" outlineLevelCol="7"/>
  <cols>
    <col min="1" max="1" width="10.375" customWidth="1"/>
    <col min="2" max="2" width="44.25" customWidth="1"/>
    <col min="3" max="3" width="9.625" customWidth="1"/>
    <col min="8" max="8" width="11.125" customWidth="1"/>
  </cols>
  <sheetData>
    <row r="1" ht="20.25" spans="1:1">
      <c r="A1" s="1" t="s">
        <v>205</v>
      </c>
    </row>
    <row r="2" ht="27" spans="1:8">
      <c r="A2" s="21" t="s">
        <v>206</v>
      </c>
      <c r="B2" s="21"/>
      <c r="C2" s="21"/>
      <c r="D2" s="21"/>
      <c r="E2" s="21"/>
      <c r="F2" s="21"/>
      <c r="G2" s="21"/>
      <c r="H2" s="21"/>
    </row>
    <row r="3" spans="8:8">
      <c r="H3" t="s">
        <v>3</v>
      </c>
    </row>
    <row r="4" s="20" customFormat="1" ht="60.75" customHeight="1" spans="1:8">
      <c r="A4" s="22" t="s">
        <v>28</v>
      </c>
      <c r="B4" s="22" t="s">
        <v>29</v>
      </c>
      <c r="C4" s="22" t="s">
        <v>8</v>
      </c>
      <c r="D4" s="22" t="s">
        <v>31</v>
      </c>
      <c r="E4" s="22" t="s">
        <v>32</v>
      </c>
      <c r="F4" s="22" t="s">
        <v>207</v>
      </c>
      <c r="G4" s="22" t="s">
        <v>208</v>
      </c>
      <c r="H4" s="22" t="s">
        <v>209</v>
      </c>
    </row>
    <row r="5" ht="29" customHeight="1" spans="1:8">
      <c r="A5" s="23"/>
      <c r="B5" s="23" t="s">
        <v>8</v>
      </c>
      <c r="C5" s="23">
        <v>7119.26</v>
      </c>
      <c r="D5" s="23">
        <v>489.06</v>
      </c>
      <c r="E5" s="23">
        <v>6630.2</v>
      </c>
      <c r="F5" s="23"/>
      <c r="G5" s="23"/>
      <c r="H5" s="23"/>
    </row>
    <row r="6" ht="29" customHeight="1" spans="1:8">
      <c r="A6" s="23">
        <v>208</v>
      </c>
      <c r="B6" s="23" t="s">
        <v>15</v>
      </c>
      <c r="C6" s="23">
        <v>6534.91</v>
      </c>
      <c r="D6" s="23">
        <v>449.81</v>
      </c>
      <c r="E6" s="23">
        <v>6085.1</v>
      </c>
      <c r="F6" s="23"/>
      <c r="G6" s="23"/>
      <c r="H6" s="23"/>
    </row>
    <row r="7" ht="29" customHeight="1" spans="1:8">
      <c r="A7" s="23" t="s">
        <v>33</v>
      </c>
      <c r="B7" s="23" t="s">
        <v>34</v>
      </c>
      <c r="C7" s="23">
        <v>36.61</v>
      </c>
      <c r="D7" s="23">
        <v>36.61</v>
      </c>
      <c r="E7" s="23">
        <v>0</v>
      </c>
      <c r="F7" s="23"/>
      <c r="G7" s="23"/>
      <c r="H7" s="23"/>
    </row>
    <row r="8" ht="29" customHeight="1" spans="1:8">
      <c r="A8" s="23" t="s">
        <v>35</v>
      </c>
      <c r="B8" s="23" t="s">
        <v>36</v>
      </c>
      <c r="C8" s="23">
        <v>21.86</v>
      </c>
      <c r="D8" s="23">
        <v>21.86</v>
      </c>
      <c r="E8" s="23">
        <v>0</v>
      </c>
      <c r="F8" s="23"/>
      <c r="G8" s="23"/>
      <c r="H8" s="23"/>
    </row>
    <row r="9" ht="29" customHeight="1" spans="1:8">
      <c r="A9" s="23" t="s">
        <v>37</v>
      </c>
      <c r="B9" s="23" t="s">
        <v>38</v>
      </c>
      <c r="C9" s="23">
        <v>10.93</v>
      </c>
      <c r="D9" s="23">
        <v>10.93</v>
      </c>
      <c r="E9" s="23">
        <v>0</v>
      </c>
      <c r="F9" s="23"/>
      <c r="G9" s="23"/>
      <c r="H9" s="23"/>
    </row>
    <row r="10" ht="29" customHeight="1" spans="1:8">
      <c r="A10" s="23" t="s">
        <v>39</v>
      </c>
      <c r="B10" s="23" t="s">
        <v>40</v>
      </c>
      <c r="C10" s="23">
        <v>3.82</v>
      </c>
      <c r="D10" s="23">
        <v>3.82</v>
      </c>
      <c r="E10" s="23">
        <v>0</v>
      </c>
      <c r="F10" s="23"/>
      <c r="G10" s="23"/>
      <c r="H10" s="23"/>
    </row>
    <row r="11" ht="29" customHeight="1" spans="1:8">
      <c r="A11" s="23" t="s">
        <v>41</v>
      </c>
      <c r="B11" s="23" t="s">
        <v>42</v>
      </c>
      <c r="C11" s="23">
        <v>4638.41</v>
      </c>
      <c r="D11" s="23">
        <v>86.64</v>
      </c>
      <c r="E11" s="23">
        <v>4551.77</v>
      </c>
      <c r="F11" s="23"/>
      <c r="G11" s="23"/>
      <c r="H11" s="23"/>
    </row>
    <row r="12" ht="29" customHeight="1" spans="1:8">
      <c r="A12" s="23" t="s">
        <v>43</v>
      </c>
      <c r="B12" s="23" t="s">
        <v>44</v>
      </c>
      <c r="C12" s="23">
        <v>1100</v>
      </c>
      <c r="D12" s="23">
        <v>0</v>
      </c>
      <c r="E12" s="23">
        <v>1100</v>
      </c>
      <c r="F12" s="23"/>
      <c r="G12" s="23"/>
      <c r="H12" s="23"/>
    </row>
    <row r="13" ht="29" customHeight="1" spans="1:8">
      <c r="A13" s="23" t="s">
        <v>45</v>
      </c>
      <c r="B13" s="23" t="s">
        <v>46</v>
      </c>
      <c r="C13" s="23">
        <v>500</v>
      </c>
      <c r="D13" s="23">
        <v>0</v>
      </c>
      <c r="E13" s="23">
        <v>500</v>
      </c>
      <c r="F13" s="23"/>
      <c r="G13" s="23"/>
      <c r="H13" s="23"/>
    </row>
    <row r="14" ht="29" customHeight="1" spans="1:8">
      <c r="A14" s="23" t="s">
        <v>47</v>
      </c>
      <c r="B14" s="23" t="s">
        <v>48</v>
      </c>
      <c r="C14" s="23">
        <v>800</v>
      </c>
      <c r="D14" s="23">
        <v>0</v>
      </c>
      <c r="E14" s="23">
        <v>800</v>
      </c>
      <c r="F14" s="23"/>
      <c r="G14" s="23"/>
      <c r="H14" s="23"/>
    </row>
    <row r="15" ht="29" customHeight="1" spans="1:8">
      <c r="A15" s="23" t="s">
        <v>49</v>
      </c>
      <c r="B15" s="23" t="s">
        <v>50</v>
      </c>
      <c r="C15" s="23">
        <v>56</v>
      </c>
      <c r="D15" s="23">
        <v>0</v>
      </c>
      <c r="E15" s="23">
        <v>56</v>
      </c>
      <c r="F15" s="23"/>
      <c r="G15" s="23"/>
      <c r="H15" s="23"/>
    </row>
    <row r="16" ht="29" customHeight="1" spans="1:8">
      <c r="A16" s="23" t="s">
        <v>51</v>
      </c>
      <c r="B16" s="23" t="s">
        <v>52</v>
      </c>
      <c r="C16" s="23">
        <v>805</v>
      </c>
      <c r="D16" s="23">
        <v>0</v>
      </c>
      <c r="E16" s="23">
        <v>805</v>
      </c>
      <c r="F16" s="23"/>
      <c r="G16" s="23"/>
      <c r="H16" s="23"/>
    </row>
    <row r="17" ht="29" customHeight="1" spans="1:8">
      <c r="A17" s="23" t="s">
        <v>53</v>
      </c>
      <c r="B17" s="23" t="s">
        <v>54</v>
      </c>
      <c r="C17" s="23">
        <v>200</v>
      </c>
      <c r="D17" s="23">
        <v>0</v>
      </c>
      <c r="E17" s="23">
        <v>200</v>
      </c>
      <c r="F17" s="23"/>
      <c r="G17" s="23"/>
      <c r="H17" s="23"/>
    </row>
    <row r="18" ht="29" customHeight="1" spans="1:8">
      <c r="A18" s="23" t="s">
        <v>55</v>
      </c>
      <c r="B18" s="23" t="s">
        <v>56</v>
      </c>
      <c r="C18" s="23">
        <v>1177.41</v>
      </c>
      <c r="D18" s="23">
        <v>86.64</v>
      </c>
      <c r="E18" s="23">
        <v>1090.77</v>
      </c>
      <c r="F18" s="23"/>
      <c r="G18" s="23"/>
      <c r="H18" s="23"/>
    </row>
    <row r="19" ht="29" customHeight="1" spans="1:8">
      <c r="A19" s="23" t="s">
        <v>57</v>
      </c>
      <c r="B19" s="23" t="s">
        <v>58</v>
      </c>
      <c r="C19" s="23">
        <v>1074.87</v>
      </c>
      <c r="D19" s="23">
        <v>76.99</v>
      </c>
      <c r="E19" s="23">
        <v>997.88</v>
      </c>
      <c r="F19" s="23"/>
      <c r="G19" s="23"/>
      <c r="H19" s="23"/>
    </row>
    <row r="20" ht="29" customHeight="1" spans="1:8">
      <c r="A20" s="23" t="s">
        <v>59</v>
      </c>
      <c r="B20" s="23" t="s">
        <v>60</v>
      </c>
      <c r="C20" s="23">
        <v>100</v>
      </c>
      <c r="D20" s="23">
        <v>0</v>
      </c>
      <c r="E20" s="23">
        <v>100</v>
      </c>
      <c r="F20" s="23"/>
      <c r="G20" s="23"/>
      <c r="H20" s="23"/>
    </row>
    <row r="21" ht="29" customHeight="1" spans="1:8">
      <c r="A21" s="23" t="s">
        <v>61</v>
      </c>
      <c r="B21" s="23" t="s">
        <v>62</v>
      </c>
      <c r="C21" s="23">
        <v>187.76</v>
      </c>
      <c r="D21" s="23">
        <v>0</v>
      </c>
      <c r="E21" s="23">
        <v>187.76</v>
      </c>
      <c r="F21" s="23"/>
      <c r="G21" s="23"/>
      <c r="H21" s="23"/>
    </row>
    <row r="22" ht="29" customHeight="1" spans="1:8">
      <c r="A22" s="23" t="s">
        <v>63</v>
      </c>
      <c r="B22" s="23" t="s">
        <v>64</v>
      </c>
      <c r="C22" s="23">
        <v>126.11</v>
      </c>
      <c r="D22" s="23">
        <v>76.99</v>
      </c>
      <c r="E22" s="23">
        <v>49.12</v>
      </c>
      <c r="F22" s="23"/>
      <c r="G22" s="23"/>
      <c r="H22" s="23"/>
    </row>
    <row r="23" ht="29" customHeight="1" spans="1:8">
      <c r="A23" s="23" t="s">
        <v>65</v>
      </c>
      <c r="B23" s="23" t="s">
        <v>66</v>
      </c>
      <c r="C23" s="23">
        <v>79</v>
      </c>
      <c r="D23" s="23">
        <v>0</v>
      </c>
      <c r="E23" s="23">
        <v>79</v>
      </c>
      <c r="F23" s="23"/>
      <c r="G23" s="23"/>
      <c r="H23" s="23"/>
    </row>
    <row r="24" ht="29" customHeight="1" spans="1:8">
      <c r="A24" s="23" t="s">
        <v>67</v>
      </c>
      <c r="B24" s="23" t="s">
        <v>68</v>
      </c>
      <c r="C24" s="23">
        <v>2</v>
      </c>
      <c r="D24" s="23">
        <v>0</v>
      </c>
      <c r="E24" s="23">
        <v>2</v>
      </c>
      <c r="F24" s="23"/>
      <c r="G24" s="23"/>
      <c r="H24" s="23"/>
    </row>
    <row r="25" ht="29" customHeight="1" spans="1:8">
      <c r="A25" s="23" t="s">
        <v>69</v>
      </c>
      <c r="B25" s="23" t="s">
        <v>70</v>
      </c>
      <c r="C25" s="23">
        <v>580</v>
      </c>
      <c r="D25" s="23">
        <v>0</v>
      </c>
      <c r="E25" s="23">
        <v>580</v>
      </c>
      <c r="F25" s="23"/>
      <c r="G25" s="23"/>
      <c r="H25" s="23"/>
    </row>
    <row r="26" ht="29" customHeight="1" spans="1:8">
      <c r="A26" s="23" t="s">
        <v>71</v>
      </c>
      <c r="B26" s="23" t="s">
        <v>72</v>
      </c>
      <c r="C26" s="23">
        <v>679.61</v>
      </c>
      <c r="D26" s="23">
        <v>249.17</v>
      </c>
      <c r="E26" s="23">
        <v>430.44</v>
      </c>
      <c r="F26" s="23"/>
      <c r="G26" s="23"/>
      <c r="H26" s="23"/>
    </row>
    <row r="27" ht="29" customHeight="1" spans="1:8">
      <c r="A27" s="23" t="s">
        <v>73</v>
      </c>
      <c r="B27" s="23" t="s">
        <v>74</v>
      </c>
      <c r="C27" s="23">
        <v>153.78</v>
      </c>
      <c r="D27" s="23">
        <v>153.78</v>
      </c>
      <c r="E27" s="23">
        <v>0</v>
      </c>
      <c r="F27" s="23"/>
      <c r="G27" s="23"/>
      <c r="H27" s="23"/>
    </row>
    <row r="28" ht="29" customHeight="1" spans="1:8">
      <c r="A28" s="23" t="s">
        <v>75</v>
      </c>
      <c r="B28" s="23" t="s">
        <v>76</v>
      </c>
      <c r="C28" s="23">
        <v>50</v>
      </c>
      <c r="D28" s="23">
        <v>0</v>
      </c>
      <c r="E28" s="23">
        <v>50</v>
      </c>
      <c r="F28" s="23"/>
      <c r="G28" s="23"/>
      <c r="H28" s="23"/>
    </row>
    <row r="29" ht="29" customHeight="1" spans="1:8">
      <c r="A29" s="23" t="s">
        <v>77</v>
      </c>
      <c r="B29" s="23" t="s">
        <v>78</v>
      </c>
      <c r="C29" s="23">
        <v>130</v>
      </c>
      <c r="D29" s="23">
        <v>0</v>
      </c>
      <c r="E29" s="23">
        <v>130</v>
      </c>
      <c r="F29" s="23"/>
      <c r="G29" s="23"/>
      <c r="H29" s="23"/>
    </row>
    <row r="30" ht="29" customHeight="1" spans="1:8">
      <c r="A30" s="23" t="s">
        <v>79</v>
      </c>
      <c r="B30" s="23" t="s">
        <v>80</v>
      </c>
      <c r="C30" s="23">
        <v>95.39</v>
      </c>
      <c r="D30" s="23">
        <v>95.39</v>
      </c>
      <c r="E30" s="23">
        <v>0</v>
      </c>
      <c r="F30" s="23"/>
      <c r="G30" s="23"/>
      <c r="H30" s="23"/>
    </row>
    <row r="31" ht="29" customHeight="1" spans="1:8">
      <c r="A31" s="23" t="s">
        <v>81</v>
      </c>
      <c r="B31" s="23" t="s">
        <v>82</v>
      </c>
      <c r="C31" s="23">
        <v>250.44</v>
      </c>
      <c r="D31" s="23">
        <v>0</v>
      </c>
      <c r="E31" s="23">
        <v>250.44</v>
      </c>
      <c r="F31" s="23"/>
      <c r="G31" s="23"/>
      <c r="H31" s="23"/>
    </row>
    <row r="32" ht="29" customHeight="1" spans="1:8">
      <c r="A32" s="23" t="s">
        <v>83</v>
      </c>
      <c r="B32" s="23" t="s">
        <v>84</v>
      </c>
      <c r="C32" s="23">
        <v>105.41</v>
      </c>
      <c r="D32" s="23">
        <v>0.41</v>
      </c>
      <c r="E32" s="23">
        <v>105</v>
      </c>
      <c r="F32" s="23"/>
      <c r="G32" s="23"/>
      <c r="H32" s="23"/>
    </row>
    <row r="33" ht="29" customHeight="1" spans="1:8">
      <c r="A33" s="23" t="s">
        <v>85</v>
      </c>
      <c r="B33" s="23" t="s">
        <v>86</v>
      </c>
      <c r="C33" s="23">
        <v>105.41</v>
      </c>
      <c r="D33" s="23">
        <v>0.41</v>
      </c>
      <c r="E33" s="23">
        <v>105</v>
      </c>
      <c r="F33" s="23"/>
      <c r="G33" s="23"/>
      <c r="H33" s="23"/>
    </row>
    <row r="34" ht="29" customHeight="1" spans="1:8">
      <c r="A34" s="23">
        <v>210</v>
      </c>
      <c r="B34" s="23" t="s">
        <v>87</v>
      </c>
      <c r="C34" s="23">
        <v>521.77</v>
      </c>
      <c r="D34" s="23">
        <v>13.66</v>
      </c>
      <c r="E34" s="23">
        <v>508.11</v>
      </c>
      <c r="F34" s="23"/>
      <c r="G34" s="23"/>
      <c r="H34" s="23"/>
    </row>
    <row r="35" ht="29" customHeight="1" spans="1:8">
      <c r="A35" s="23" t="s">
        <v>88</v>
      </c>
      <c r="B35" s="23" t="s">
        <v>89</v>
      </c>
      <c r="C35" s="23">
        <v>13.66</v>
      </c>
      <c r="D35" s="23">
        <v>13.66</v>
      </c>
      <c r="E35" s="23">
        <v>0</v>
      </c>
      <c r="F35" s="23"/>
      <c r="G35" s="23"/>
      <c r="H35" s="23"/>
    </row>
    <row r="36" ht="29" customHeight="1" spans="1:8">
      <c r="A36" s="23" t="s">
        <v>90</v>
      </c>
      <c r="B36" s="23" t="s">
        <v>91</v>
      </c>
      <c r="C36" s="23">
        <v>9.66</v>
      </c>
      <c r="D36" s="23">
        <v>9.66</v>
      </c>
      <c r="E36" s="23">
        <v>0</v>
      </c>
      <c r="F36" s="23"/>
      <c r="G36" s="23"/>
      <c r="H36" s="23"/>
    </row>
    <row r="37" ht="29" customHeight="1" spans="1:8">
      <c r="A37" s="23" t="s">
        <v>92</v>
      </c>
      <c r="B37" s="23" t="s">
        <v>93</v>
      </c>
      <c r="C37" s="23">
        <v>4</v>
      </c>
      <c r="D37" s="23">
        <v>4</v>
      </c>
      <c r="E37" s="23">
        <v>0</v>
      </c>
      <c r="F37" s="23"/>
      <c r="G37" s="23"/>
      <c r="H37" s="23"/>
    </row>
    <row r="38" ht="29" customHeight="1" spans="1:8">
      <c r="A38" s="23" t="s">
        <v>94</v>
      </c>
      <c r="B38" s="23" t="s">
        <v>95</v>
      </c>
      <c r="C38" s="23">
        <v>508.11</v>
      </c>
      <c r="D38" s="23">
        <v>0</v>
      </c>
      <c r="E38" s="23">
        <v>508.11</v>
      </c>
      <c r="F38" s="23"/>
      <c r="G38" s="23"/>
      <c r="H38" s="23"/>
    </row>
    <row r="39" ht="29" customHeight="1" spans="1:8">
      <c r="A39" s="23" t="s">
        <v>96</v>
      </c>
      <c r="B39" s="23" t="s">
        <v>97</v>
      </c>
      <c r="C39" s="23">
        <v>508.11</v>
      </c>
      <c r="D39" s="23">
        <v>0</v>
      </c>
      <c r="E39" s="23">
        <v>508.11</v>
      </c>
      <c r="F39" s="23"/>
      <c r="G39" s="23"/>
      <c r="H39" s="23"/>
    </row>
    <row r="40" ht="29" customHeight="1" spans="1:8">
      <c r="A40" s="23" t="s">
        <v>98</v>
      </c>
      <c r="B40" s="23" t="s">
        <v>99</v>
      </c>
      <c r="C40" s="23">
        <v>25.58</v>
      </c>
      <c r="D40" s="23">
        <v>25.58</v>
      </c>
      <c r="E40" s="23">
        <v>0</v>
      </c>
      <c r="F40" s="23"/>
      <c r="G40" s="23"/>
      <c r="H40" s="23"/>
    </row>
    <row r="41" ht="29" customHeight="1" spans="1:8">
      <c r="A41" s="23" t="s">
        <v>100</v>
      </c>
      <c r="B41" s="23" t="s">
        <v>101</v>
      </c>
      <c r="C41" s="23">
        <v>25.58</v>
      </c>
      <c r="D41" s="23">
        <v>25.58</v>
      </c>
      <c r="E41" s="23">
        <v>0</v>
      </c>
      <c r="F41" s="23"/>
      <c r="G41" s="23"/>
      <c r="H41" s="23"/>
    </row>
    <row r="42" ht="29" customHeight="1" spans="1:8">
      <c r="A42" s="23" t="s">
        <v>102</v>
      </c>
      <c r="B42" s="23" t="s">
        <v>103</v>
      </c>
      <c r="C42" s="23">
        <v>25.58</v>
      </c>
      <c r="D42" s="23">
        <v>25.58</v>
      </c>
      <c r="E42" s="23">
        <v>0</v>
      </c>
      <c r="F42" s="23"/>
      <c r="G42" s="23"/>
      <c r="H42" s="23"/>
    </row>
    <row r="43" ht="29" customHeight="1" spans="1:8">
      <c r="A43" s="23" t="s">
        <v>204</v>
      </c>
      <c r="B43" s="23" t="s">
        <v>20</v>
      </c>
      <c r="C43" s="23">
        <v>37</v>
      </c>
      <c r="D43" s="23">
        <v>0</v>
      </c>
      <c r="E43" s="23">
        <v>37</v>
      </c>
      <c r="F43" s="23"/>
      <c r="G43" s="23"/>
      <c r="H43" s="23"/>
    </row>
    <row r="44" ht="29" customHeight="1" spans="1:8">
      <c r="A44" s="23" t="s">
        <v>182</v>
      </c>
      <c r="B44" s="23" t="s">
        <v>183</v>
      </c>
      <c r="C44" s="23">
        <v>37</v>
      </c>
      <c r="D44" s="23">
        <v>0</v>
      </c>
      <c r="E44" s="23">
        <v>37</v>
      </c>
      <c r="F44" s="23"/>
      <c r="G44" s="23"/>
      <c r="H44" s="23"/>
    </row>
    <row r="45" ht="29" customHeight="1" spans="1:8">
      <c r="A45" s="23" t="s">
        <v>184</v>
      </c>
      <c r="B45" s="23" t="s">
        <v>185</v>
      </c>
      <c r="C45" s="23">
        <v>37</v>
      </c>
      <c r="D45" s="23">
        <v>0</v>
      </c>
      <c r="E45" s="23">
        <v>37</v>
      </c>
      <c r="F45" s="23"/>
      <c r="G45" s="23"/>
      <c r="H45" s="23"/>
    </row>
  </sheetData>
  <mergeCells count="1">
    <mergeCell ref="A2:H2"/>
  </mergeCell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0"/>
  <sheetViews>
    <sheetView workbookViewId="0">
      <selection activeCell="D11" sqref="D11"/>
    </sheetView>
  </sheetViews>
  <sheetFormatPr defaultColWidth="9" defaultRowHeight="13.5"/>
  <cols>
    <col min="1" max="1" width="20.125" customWidth="1"/>
    <col min="4" max="4" width="13" customWidth="1"/>
    <col min="5" max="5" width="13.625" customWidth="1"/>
    <col min="6" max="6" width="9" customWidth="1"/>
    <col min="7" max="7" width="11" customWidth="1"/>
    <col min="10" max="10" width="9.25" customWidth="1"/>
    <col min="11" max="11" width="13.125" customWidth="1"/>
  </cols>
  <sheetData>
    <row r="1" ht="20.25" spans="1:1">
      <c r="A1" s="1" t="s">
        <v>210</v>
      </c>
    </row>
    <row r="2" ht="28.5" spans="1:11">
      <c r="A2" s="12" t="s">
        <v>211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>
      <c r="A3" s="13"/>
      <c r="B3" s="13"/>
      <c r="C3" s="13"/>
      <c r="D3" s="13"/>
      <c r="E3" s="13"/>
      <c r="F3" s="13"/>
      <c r="G3" s="14"/>
      <c r="H3" s="14"/>
      <c r="I3" s="14"/>
      <c r="J3" s="14"/>
      <c r="K3" s="14"/>
    </row>
    <row r="4" spans="1:11">
      <c r="A4" s="13"/>
      <c r="B4" s="14"/>
      <c r="C4" s="13"/>
      <c r="D4" s="15"/>
      <c r="E4" s="15"/>
      <c r="F4" s="15"/>
      <c r="G4" s="14"/>
      <c r="H4" s="14"/>
      <c r="I4" s="14"/>
      <c r="J4" s="14"/>
      <c r="K4" s="15" t="s">
        <v>3</v>
      </c>
    </row>
    <row r="5" spans="1:11">
      <c r="A5" s="16" t="s">
        <v>6</v>
      </c>
      <c r="B5" s="17" t="s">
        <v>8</v>
      </c>
      <c r="C5" s="17" t="s">
        <v>194</v>
      </c>
      <c r="D5" s="17" t="s">
        <v>188</v>
      </c>
      <c r="E5" s="17" t="s">
        <v>189</v>
      </c>
      <c r="F5" s="17" t="s">
        <v>190</v>
      </c>
      <c r="G5" s="17" t="s">
        <v>212</v>
      </c>
      <c r="H5" s="17"/>
      <c r="I5" s="17" t="s">
        <v>213</v>
      </c>
      <c r="J5" s="17" t="s">
        <v>214</v>
      </c>
      <c r="K5" s="17" t="s">
        <v>201</v>
      </c>
    </row>
    <row r="6" ht="60.75" customHeight="1" spans="1:11">
      <c r="A6" s="16"/>
      <c r="B6" s="17"/>
      <c r="C6" s="17"/>
      <c r="D6" s="17"/>
      <c r="E6" s="17"/>
      <c r="F6" s="17"/>
      <c r="G6" s="17" t="s">
        <v>215</v>
      </c>
      <c r="H6" s="17" t="s">
        <v>216</v>
      </c>
      <c r="I6" s="17"/>
      <c r="J6" s="17"/>
      <c r="K6" s="17"/>
    </row>
    <row r="7" ht="30" customHeight="1" spans="1:11">
      <c r="A7" s="18" t="s">
        <v>8</v>
      </c>
      <c r="B7" s="11">
        <v>44.76</v>
      </c>
      <c r="C7" s="19"/>
      <c r="D7" s="19"/>
      <c r="E7" s="19"/>
      <c r="F7" s="19"/>
      <c r="G7" s="19"/>
      <c r="H7" s="19"/>
      <c r="I7" s="19"/>
      <c r="J7" s="11">
        <v>44.76</v>
      </c>
      <c r="K7" s="19"/>
    </row>
    <row r="8" ht="30" customHeight="1" spans="1:11">
      <c r="A8" s="18" t="s">
        <v>217</v>
      </c>
      <c r="B8" s="11">
        <v>44.76</v>
      </c>
      <c r="C8" s="19"/>
      <c r="D8" s="19"/>
      <c r="E8" s="19"/>
      <c r="F8" s="19"/>
      <c r="G8" s="19"/>
      <c r="H8" s="19"/>
      <c r="I8" s="19"/>
      <c r="J8" s="11">
        <v>44.76</v>
      </c>
      <c r="K8" s="19"/>
    </row>
    <row r="9" ht="30" customHeight="1" spans="1:11">
      <c r="A9" s="18" t="s">
        <v>218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ht="30" customHeight="1" spans="1:11">
      <c r="A10" s="18" t="s">
        <v>219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</sheetData>
  <mergeCells count="11">
    <mergeCell ref="A2:K2"/>
    <mergeCell ref="G5:H5"/>
    <mergeCell ref="A5:A6"/>
    <mergeCell ref="B5:B6"/>
    <mergeCell ref="C5:C6"/>
    <mergeCell ref="D5:D6"/>
    <mergeCell ref="E5:E6"/>
    <mergeCell ref="F5:F6"/>
    <mergeCell ref="I5:I6"/>
    <mergeCell ref="J5:J6"/>
    <mergeCell ref="K5:K6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胡浩</dc:creator>
  <cp:lastModifiedBy>小裁缝不会裁缝</cp:lastModifiedBy>
  <dcterms:created xsi:type="dcterms:W3CDTF">2020-01-07T07:24:00Z</dcterms:created>
  <cp:lastPrinted>2020-02-04T00:14:00Z</cp:lastPrinted>
  <dcterms:modified xsi:type="dcterms:W3CDTF">2020-03-10T02:33:11Z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