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5年第一批农村危房改造资金兑付情况表" sheetId="2" r:id="rId1"/>
  </sheets>
  <definedNames>
    <definedName name="_xlnm.Print_Titles" localSheetId="0">'2025年第一批农村危房改造资金兑付情况表'!$2:$5</definedName>
  </definedNames>
  <calcPr calcId="144525"/>
</workbook>
</file>

<file path=xl/sharedStrings.xml><?xml version="1.0" encoding="utf-8"?>
<sst xmlns="http://schemas.openxmlformats.org/spreadsheetml/2006/main" count="39" uniqueCount="39">
  <si>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1</t>
    </r>
  </si>
  <si>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_GBK"/>
        <charset val="134"/>
      </rPr>
      <t>年第一批农村危房改造资金兑付情况表</t>
    </r>
  </si>
  <si>
    <t>序号</t>
  </si>
  <si>
    <t>乡镇</t>
  </si>
  <si>
    <t>户数合计</t>
  </si>
  <si>
    <t>低收入群体</t>
  </si>
  <si>
    <t>本次拟拨付资金（万元）</t>
  </si>
  <si>
    <r>
      <rPr>
        <b/>
        <sz val="16"/>
        <color theme="1"/>
        <rFont val="Times New Roman"/>
        <charset val="0"/>
      </rPr>
      <t>C</t>
    </r>
    <r>
      <rPr>
        <b/>
        <sz val="16"/>
        <color indexed="8"/>
        <rFont val="方正楷体_GBK"/>
        <charset val="134"/>
      </rPr>
      <t>级补助资金情况</t>
    </r>
  </si>
  <si>
    <r>
      <rPr>
        <b/>
        <sz val="16"/>
        <color theme="1"/>
        <rFont val="Times New Roman"/>
        <charset val="0"/>
      </rPr>
      <t>D</t>
    </r>
    <r>
      <rPr>
        <b/>
        <sz val="16"/>
        <color indexed="8"/>
        <rFont val="方正楷体_GBK"/>
        <charset val="134"/>
      </rPr>
      <t>级补助资金情况</t>
    </r>
  </si>
  <si>
    <r>
      <rPr>
        <b/>
        <sz val="16"/>
        <color theme="1"/>
        <rFont val="Times New Roman"/>
        <charset val="0"/>
      </rPr>
      <t>C</t>
    </r>
    <r>
      <rPr>
        <b/>
        <sz val="16"/>
        <color rgb="FF000000"/>
        <rFont val="方正楷体_GBK"/>
        <charset val="0"/>
      </rPr>
      <t>级（户数）</t>
    </r>
  </si>
  <si>
    <r>
      <rPr>
        <b/>
        <sz val="16"/>
        <color rgb="FF000000"/>
        <rFont val="方正楷体_GBK"/>
        <charset val="0"/>
      </rPr>
      <t>小计</t>
    </r>
    <r>
      <rPr>
        <b/>
        <sz val="16"/>
        <color theme="1"/>
        <rFont val="Times New Roman"/>
        <charset val="0"/>
      </rPr>
      <t xml:space="preserve">                                            </t>
    </r>
    <r>
      <rPr>
        <b/>
        <sz val="16"/>
        <color rgb="FF000000"/>
        <rFont val="方正楷体_GBK"/>
        <charset val="0"/>
      </rPr>
      <t>（</t>
    </r>
    <r>
      <rPr>
        <b/>
        <sz val="16"/>
        <color theme="1"/>
        <rFont val="Times New Roman"/>
        <charset val="0"/>
      </rPr>
      <t>0.75</t>
    </r>
    <r>
      <rPr>
        <b/>
        <sz val="16"/>
        <color rgb="FF000000"/>
        <rFont val="方正楷体_GBK"/>
        <charset val="0"/>
      </rPr>
      <t>万元</t>
    </r>
    <r>
      <rPr>
        <b/>
        <sz val="16"/>
        <color theme="1"/>
        <rFont val="Times New Roman"/>
        <charset val="0"/>
      </rPr>
      <t>/</t>
    </r>
    <r>
      <rPr>
        <b/>
        <sz val="16"/>
        <color rgb="FF000000"/>
        <rFont val="方正楷体_GBK"/>
        <charset val="0"/>
      </rPr>
      <t>户）</t>
    </r>
  </si>
  <si>
    <r>
      <rPr>
        <b/>
        <sz val="16"/>
        <color theme="1"/>
        <rFont val="Times New Roman"/>
        <charset val="0"/>
      </rPr>
      <t>D</t>
    </r>
    <r>
      <rPr>
        <b/>
        <sz val="16"/>
        <color rgb="FF000000"/>
        <rFont val="方正楷体_GBK"/>
        <charset val="0"/>
      </rPr>
      <t>级（户数）</t>
    </r>
  </si>
  <si>
    <r>
      <rPr>
        <b/>
        <sz val="16"/>
        <color rgb="FF000000"/>
        <rFont val="方正楷体_GBK"/>
        <charset val="0"/>
      </rPr>
      <t>小计</t>
    </r>
    <r>
      <rPr>
        <b/>
        <sz val="16"/>
        <color theme="1"/>
        <rFont val="Times New Roman"/>
        <charset val="0"/>
      </rPr>
      <t xml:space="preserve">                   </t>
    </r>
    <r>
      <rPr>
        <b/>
        <sz val="16"/>
        <color rgb="FF000000"/>
        <rFont val="方正楷体_GBK"/>
        <charset val="0"/>
      </rPr>
      <t>（</t>
    </r>
    <r>
      <rPr>
        <b/>
        <sz val="16"/>
        <color theme="1"/>
        <rFont val="Times New Roman"/>
        <charset val="0"/>
      </rPr>
      <t>2.1</t>
    </r>
    <r>
      <rPr>
        <b/>
        <sz val="16"/>
        <color rgb="FF000000"/>
        <rFont val="方正楷体_GBK"/>
        <charset val="0"/>
      </rPr>
      <t>万元</t>
    </r>
    <r>
      <rPr>
        <b/>
        <sz val="16"/>
        <color theme="1"/>
        <rFont val="Times New Roman"/>
        <charset val="0"/>
      </rPr>
      <t>/</t>
    </r>
    <r>
      <rPr>
        <b/>
        <sz val="16"/>
        <color rgb="FF000000"/>
        <rFont val="方正楷体_GBK"/>
        <charset val="0"/>
      </rPr>
      <t>户）</t>
    </r>
  </si>
  <si>
    <r>
      <rPr>
        <sz val="11"/>
        <rFont val="方正仿宋_GBK"/>
        <charset val="134"/>
      </rPr>
      <t>兴隆镇</t>
    </r>
  </si>
  <si>
    <r>
      <rPr>
        <sz val="11"/>
        <rFont val="方正仿宋_GBK"/>
        <charset val="134"/>
      </rPr>
      <t>大有镇</t>
    </r>
  </si>
  <si>
    <r>
      <rPr>
        <sz val="11"/>
        <rFont val="方正仿宋_GBK"/>
        <charset val="134"/>
      </rPr>
      <t>福寿镇</t>
    </r>
  </si>
  <si>
    <r>
      <rPr>
        <sz val="11"/>
        <rFont val="方正仿宋_GBK"/>
        <charset val="134"/>
      </rPr>
      <t>民主镇</t>
    </r>
  </si>
  <si>
    <r>
      <rPr>
        <sz val="11"/>
        <rFont val="方正仿宋_GBK"/>
        <charset val="134"/>
      </rPr>
      <t>水江镇</t>
    </r>
  </si>
  <si>
    <r>
      <rPr>
        <sz val="11"/>
        <rFont val="方正仿宋_GBK"/>
        <charset val="134"/>
      </rPr>
      <t>庆元镇</t>
    </r>
  </si>
  <si>
    <r>
      <rPr>
        <sz val="11"/>
        <rFont val="方正仿宋_GBK"/>
        <charset val="134"/>
      </rPr>
      <t>黎香湖镇</t>
    </r>
  </si>
  <si>
    <r>
      <rPr>
        <sz val="11"/>
        <rFont val="方正仿宋_GBK"/>
        <charset val="134"/>
      </rPr>
      <t>头渡镇</t>
    </r>
  </si>
  <si>
    <r>
      <rPr>
        <sz val="11"/>
        <rFont val="方正仿宋_GBK"/>
        <charset val="134"/>
      </rPr>
      <t>峰岩乡</t>
    </r>
  </si>
  <si>
    <r>
      <rPr>
        <sz val="11"/>
        <rFont val="方正仿宋_GBK"/>
        <charset val="134"/>
      </rPr>
      <t>大观镇</t>
    </r>
  </si>
  <si>
    <r>
      <rPr>
        <sz val="11"/>
        <rFont val="方正仿宋_GBK"/>
        <charset val="134"/>
      </rPr>
      <t>西城街道</t>
    </r>
  </si>
  <si>
    <r>
      <rPr>
        <sz val="11"/>
        <rFont val="方正仿宋_GBK"/>
        <charset val="134"/>
      </rPr>
      <t>金山镇</t>
    </r>
  </si>
  <si>
    <r>
      <rPr>
        <sz val="11"/>
        <rFont val="方正仿宋_GBK"/>
        <charset val="134"/>
      </rPr>
      <t>神童镇</t>
    </r>
  </si>
  <si>
    <r>
      <rPr>
        <sz val="11"/>
        <rFont val="方正仿宋_GBK"/>
        <charset val="134"/>
      </rPr>
      <t>南平镇</t>
    </r>
  </si>
  <si>
    <r>
      <rPr>
        <sz val="11"/>
        <rFont val="方正仿宋_GBK"/>
        <charset val="134"/>
      </rPr>
      <t>山王坪镇</t>
    </r>
  </si>
  <si>
    <r>
      <rPr>
        <sz val="11"/>
        <rFont val="方正仿宋_GBK"/>
        <charset val="134"/>
      </rPr>
      <t>三泉镇</t>
    </r>
  </si>
  <si>
    <r>
      <rPr>
        <sz val="11"/>
        <rFont val="方正仿宋_GBK"/>
        <charset val="134"/>
      </rPr>
      <t>南城街道</t>
    </r>
  </si>
  <si>
    <r>
      <rPr>
        <sz val="11"/>
        <rFont val="方正仿宋_GBK"/>
        <charset val="134"/>
      </rPr>
      <t>石墙镇</t>
    </r>
  </si>
  <si>
    <r>
      <rPr>
        <sz val="11"/>
        <rFont val="方正仿宋_GBK"/>
        <charset val="134"/>
      </rPr>
      <t>东城街道</t>
    </r>
  </si>
  <si>
    <r>
      <rPr>
        <sz val="11"/>
        <rFont val="方正仿宋_GBK"/>
        <charset val="134"/>
      </rPr>
      <t>楠竹山镇</t>
    </r>
  </si>
  <si>
    <r>
      <rPr>
        <sz val="11"/>
        <rFont val="方正仿宋_GBK"/>
        <charset val="134"/>
      </rPr>
      <t>白沙镇</t>
    </r>
  </si>
  <si>
    <r>
      <rPr>
        <sz val="11"/>
        <rFont val="方正仿宋_GBK"/>
        <charset val="134"/>
      </rPr>
      <t>中桥乡</t>
    </r>
  </si>
  <si>
    <r>
      <rPr>
        <sz val="11"/>
        <rFont val="方正仿宋_GBK"/>
        <charset val="134"/>
      </rPr>
      <t>太平场镇</t>
    </r>
  </si>
  <si>
    <r>
      <rPr>
        <sz val="11"/>
        <rFont val="方正仿宋_GBK"/>
        <charset val="134"/>
      </rPr>
      <t>合溪镇</t>
    </r>
  </si>
  <si>
    <r>
      <rPr>
        <sz val="11"/>
        <rFont val="方正仿宋_GBK"/>
        <charset val="134"/>
      </rPr>
      <t>石莲镇</t>
    </r>
  </si>
  <si>
    <r>
      <rPr>
        <sz val="1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</si>
</sst>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2"/>
      <color theme="1"/>
      <name val="Times New Roman"/>
      <charset val="134"/>
    </font>
    <font>
      <b/>
      <sz val="16"/>
      <color indexed="8"/>
      <name val="方正楷体_GBK"/>
      <charset val="134"/>
    </font>
    <font>
      <b/>
      <sz val="16"/>
      <color theme="1"/>
      <name val="Times New Roman"/>
      <charset val="0"/>
    </font>
    <font>
      <b/>
      <sz val="16"/>
      <color rgb="FF000000"/>
      <name val="方正楷体_GBK"/>
      <charset val="0"/>
    </font>
    <font>
      <sz val="11"/>
      <name val="Times New Roman"/>
      <charset val="0"/>
    </font>
    <font>
      <sz val="11"/>
      <name val="Times New Roman"/>
      <charset val="134"/>
    </font>
    <font>
      <b/>
      <sz val="11"/>
      <name val="Times New Roman"/>
      <charset val="0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zoomScale="70" zoomScaleNormal="70" workbookViewId="0">
      <selection activeCell="R15" sqref="R15"/>
    </sheetView>
  </sheetViews>
  <sheetFormatPr defaultColWidth="8.89166666666667" defaultRowHeight="13.5" outlineLevelCol="7"/>
  <cols>
    <col min="1" max="1" width="6.625" customWidth="1"/>
    <col min="2" max="2" width="11.875" customWidth="1"/>
    <col min="3" max="3" width="8" customWidth="1"/>
    <col min="4" max="4" width="18" customWidth="1"/>
    <col min="5" max="5" width="23.875" customWidth="1"/>
    <col min="6" max="6" width="17.75" customWidth="1"/>
    <col min="7" max="7" width="21.25" customWidth="1"/>
    <col min="8" max="8" width="21.125" customWidth="1"/>
  </cols>
  <sheetData>
    <row r="1" ht="21" customHeight="1" spans="1:8">
      <c r="A1" s="2" t="s">
        <v>0</v>
      </c>
      <c r="B1" s="3"/>
      <c r="C1" s="3"/>
      <c r="D1" s="4"/>
      <c r="E1" s="3"/>
      <c r="F1" s="3"/>
      <c r="G1" s="3"/>
      <c r="H1" s="3"/>
    </row>
    <row r="2" ht="3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19" customHeight="1" spans="1:8">
      <c r="A3" s="6" t="s">
        <v>2</v>
      </c>
      <c r="B3" s="6" t="s">
        <v>3</v>
      </c>
      <c r="C3" s="7" t="s">
        <v>4</v>
      </c>
      <c r="D3" s="7" t="s">
        <v>5</v>
      </c>
      <c r="E3" s="8"/>
      <c r="F3" s="8"/>
      <c r="G3" s="8"/>
      <c r="H3" s="9" t="s">
        <v>6</v>
      </c>
    </row>
    <row r="4" ht="25" customHeight="1" spans="1:8">
      <c r="A4" s="10"/>
      <c r="B4" s="10"/>
      <c r="C4" s="8"/>
      <c r="D4" s="8" t="s">
        <v>7</v>
      </c>
      <c r="E4" s="8"/>
      <c r="F4" s="8" t="s">
        <v>8</v>
      </c>
      <c r="G4" s="8"/>
      <c r="H4" s="8"/>
    </row>
    <row r="5" ht="45" customHeight="1" spans="1:8">
      <c r="A5" s="10"/>
      <c r="B5" s="10"/>
      <c r="C5" s="8"/>
      <c r="D5" s="8" t="s">
        <v>9</v>
      </c>
      <c r="E5" s="9" t="s">
        <v>10</v>
      </c>
      <c r="F5" s="8" t="s">
        <v>11</v>
      </c>
      <c r="G5" s="9" t="s">
        <v>12</v>
      </c>
      <c r="H5" s="8"/>
    </row>
    <row r="6" s="1" customFormat="1" ht="24" customHeight="1" spans="1:8">
      <c r="A6" s="11">
        <v>1</v>
      </c>
      <c r="B6" s="12" t="s">
        <v>13</v>
      </c>
      <c r="C6" s="13">
        <v>3</v>
      </c>
      <c r="D6" s="13">
        <v>1</v>
      </c>
      <c r="E6" s="13">
        <f>D6*0.75</f>
        <v>0.75</v>
      </c>
      <c r="F6" s="13">
        <v>2</v>
      </c>
      <c r="G6" s="13">
        <f>F6*2.1</f>
        <v>4.2</v>
      </c>
      <c r="H6" s="13">
        <f t="shared" ref="H6:H17" si="0">G6+E6</f>
        <v>4.95</v>
      </c>
    </row>
    <row r="7" s="1" customFormat="1" ht="24" customHeight="1" spans="1:8">
      <c r="A7" s="11">
        <v>2</v>
      </c>
      <c r="B7" s="12" t="s">
        <v>14</v>
      </c>
      <c r="C7" s="13">
        <v>1</v>
      </c>
      <c r="D7" s="13">
        <v>1</v>
      </c>
      <c r="E7" s="13">
        <f>D7*0.75</f>
        <v>0.75</v>
      </c>
      <c r="F7" s="13"/>
      <c r="G7" s="13"/>
      <c r="H7" s="13">
        <f t="shared" si="0"/>
        <v>0.75</v>
      </c>
    </row>
    <row r="8" s="1" customFormat="1" ht="24" customHeight="1" spans="1:8">
      <c r="A8" s="11">
        <v>3</v>
      </c>
      <c r="B8" s="12" t="s">
        <v>15</v>
      </c>
      <c r="C8" s="14">
        <v>3</v>
      </c>
      <c r="D8" s="14"/>
      <c r="E8" s="13"/>
      <c r="F8" s="14">
        <v>3</v>
      </c>
      <c r="G8" s="13">
        <f>F8*2.1</f>
        <v>6.3</v>
      </c>
      <c r="H8" s="13">
        <f t="shared" si="0"/>
        <v>6.3</v>
      </c>
    </row>
    <row r="9" s="1" customFormat="1" ht="24" customHeight="1" spans="1:8">
      <c r="A9" s="11">
        <v>4</v>
      </c>
      <c r="B9" s="12" t="s">
        <v>16</v>
      </c>
      <c r="C9" s="14">
        <v>4</v>
      </c>
      <c r="D9" s="14">
        <v>1</v>
      </c>
      <c r="E9" s="13">
        <f>D9*0.75</f>
        <v>0.75</v>
      </c>
      <c r="F9" s="14">
        <v>3</v>
      </c>
      <c r="G9" s="13">
        <f>F9*2.1</f>
        <v>6.3</v>
      </c>
      <c r="H9" s="13">
        <f t="shared" si="0"/>
        <v>7.05</v>
      </c>
    </row>
    <row r="10" s="1" customFormat="1" ht="24" customHeight="1" spans="1:8">
      <c r="A10" s="11">
        <v>5</v>
      </c>
      <c r="B10" s="12" t="s">
        <v>17</v>
      </c>
      <c r="C10" s="14">
        <v>8</v>
      </c>
      <c r="D10" s="14">
        <v>4</v>
      </c>
      <c r="E10" s="13">
        <f>D10*0.75</f>
        <v>3</v>
      </c>
      <c r="F10" s="14">
        <v>4</v>
      </c>
      <c r="G10" s="13">
        <f>F10*2.1</f>
        <v>8.4</v>
      </c>
      <c r="H10" s="13">
        <f t="shared" si="0"/>
        <v>11.4</v>
      </c>
    </row>
    <row r="11" s="1" customFormat="1" ht="24" customHeight="1" spans="1:8">
      <c r="A11" s="11">
        <v>6</v>
      </c>
      <c r="B11" s="12" t="s">
        <v>18</v>
      </c>
      <c r="C11" s="14">
        <f>D11+F11</f>
        <v>5</v>
      </c>
      <c r="D11" s="14"/>
      <c r="E11" s="13"/>
      <c r="F11" s="14">
        <v>5</v>
      </c>
      <c r="G11" s="13">
        <f>F11*2.1</f>
        <v>10.5</v>
      </c>
      <c r="H11" s="13">
        <f t="shared" si="0"/>
        <v>10.5</v>
      </c>
    </row>
    <row r="12" s="1" customFormat="1" ht="24" customHeight="1" spans="1:8">
      <c r="A12" s="11">
        <v>7</v>
      </c>
      <c r="B12" s="12" t="s">
        <v>19</v>
      </c>
      <c r="C12" s="14">
        <v>2</v>
      </c>
      <c r="D12" s="14"/>
      <c r="E12" s="13"/>
      <c r="F12" s="14">
        <v>2</v>
      </c>
      <c r="G12" s="13">
        <f>F12*2.1</f>
        <v>4.2</v>
      </c>
      <c r="H12" s="13">
        <f t="shared" si="0"/>
        <v>4.2</v>
      </c>
    </row>
    <row r="13" s="1" customFormat="1" ht="24" customHeight="1" spans="1:8">
      <c r="A13" s="11">
        <v>9</v>
      </c>
      <c r="B13" s="12" t="s">
        <v>20</v>
      </c>
      <c r="C13" s="14">
        <f>D13+F13</f>
        <v>1</v>
      </c>
      <c r="D13" s="14">
        <v>1</v>
      </c>
      <c r="E13" s="13">
        <f>D13*0.75</f>
        <v>0.75</v>
      </c>
      <c r="F13" s="14"/>
      <c r="G13" s="13"/>
      <c r="H13" s="13">
        <f t="shared" si="0"/>
        <v>0.75</v>
      </c>
    </row>
    <row r="14" s="1" customFormat="1" ht="24" customHeight="1" spans="1:8">
      <c r="A14" s="11">
        <v>10</v>
      </c>
      <c r="B14" s="12" t="s">
        <v>21</v>
      </c>
      <c r="C14" s="14">
        <f>D14+F14</f>
        <v>2</v>
      </c>
      <c r="D14" s="14"/>
      <c r="E14" s="13"/>
      <c r="F14" s="14">
        <v>2</v>
      </c>
      <c r="G14" s="13">
        <f>F14*2.1</f>
        <v>4.2</v>
      </c>
      <c r="H14" s="13">
        <f t="shared" si="0"/>
        <v>4.2</v>
      </c>
    </row>
    <row r="15" s="1" customFormat="1" ht="24" customHeight="1" spans="1:8">
      <c r="A15" s="11">
        <v>11</v>
      </c>
      <c r="B15" s="12" t="s">
        <v>22</v>
      </c>
      <c r="C15" s="14">
        <f>D15+F15</f>
        <v>1</v>
      </c>
      <c r="D15" s="14"/>
      <c r="E15" s="13"/>
      <c r="F15" s="14">
        <v>1</v>
      </c>
      <c r="G15" s="13">
        <f>F15*2.1</f>
        <v>2.1</v>
      </c>
      <c r="H15" s="13">
        <f t="shared" si="0"/>
        <v>2.1</v>
      </c>
    </row>
    <row r="16" s="1" customFormat="1" ht="24" customHeight="1" spans="1:8">
      <c r="A16" s="11">
        <v>12</v>
      </c>
      <c r="B16" s="12" t="s">
        <v>23</v>
      </c>
      <c r="C16" s="14">
        <f>D16+F16</f>
        <v>1</v>
      </c>
      <c r="D16" s="14"/>
      <c r="E16" s="13"/>
      <c r="F16" s="14">
        <v>1</v>
      </c>
      <c r="G16" s="13">
        <f>F16*2.1</f>
        <v>2.1</v>
      </c>
      <c r="H16" s="13">
        <f t="shared" si="0"/>
        <v>2.1</v>
      </c>
    </row>
    <row r="17" s="1" customFormat="1" ht="24" customHeight="1" spans="1:8">
      <c r="A17" s="11">
        <v>13</v>
      </c>
      <c r="B17" s="12" t="s">
        <v>24</v>
      </c>
      <c r="C17" s="14">
        <f>D17+F17</f>
        <v>5</v>
      </c>
      <c r="D17" s="14"/>
      <c r="E17" s="13"/>
      <c r="F17" s="14">
        <v>5</v>
      </c>
      <c r="G17" s="13">
        <f>F17*2.1</f>
        <v>10.5</v>
      </c>
      <c r="H17" s="13">
        <f t="shared" si="0"/>
        <v>10.5</v>
      </c>
    </row>
    <row r="18" s="1" customFormat="1" ht="24" customHeight="1" spans="1:8">
      <c r="A18" s="11">
        <v>15</v>
      </c>
      <c r="B18" s="12" t="s">
        <v>25</v>
      </c>
      <c r="C18" s="14">
        <f t="shared" ref="C18:C30" si="1">D18+F18</f>
        <v>1</v>
      </c>
      <c r="D18" s="14">
        <v>1</v>
      </c>
      <c r="E18" s="13">
        <f>D18*0.75</f>
        <v>0.75</v>
      </c>
      <c r="F18" s="14"/>
      <c r="G18" s="13"/>
      <c r="H18" s="13">
        <f t="shared" ref="H18:H30" si="2">G18+E18</f>
        <v>0.75</v>
      </c>
    </row>
    <row r="19" s="1" customFormat="1" ht="24" customHeight="1" spans="1:8">
      <c r="A19" s="11">
        <v>16</v>
      </c>
      <c r="B19" s="12" t="s">
        <v>26</v>
      </c>
      <c r="C19" s="14">
        <f t="shared" si="1"/>
        <v>1</v>
      </c>
      <c r="D19" s="14"/>
      <c r="E19" s="13"/>
      <c r="F19" s="14">
        <v>1</v>
      </c>
      <c r="G19" s="13">
        <f t="shared" ref="G18:G30" si="3">F19*2.1</f>
        <v>2.1</v>
      </c>
      <c r="H19" s="13">
        <f t="shared" si="2"/>
        <v>2.1</v>
      </c>
    </row>
    <row r="20" s="1" customFormat="1" ht="24" customHeight="1" spans="1:8">
      <c r="A20" s="11">
        <v>17</v>
      </c>
      <c r="B20" s="12" t="s">
        <v>27</v>
      </c>
      <c r="C20" s="14">
        <f t="shared" si="1"/>
        <v>4</v>
      </c>
      <c r="D20" s="14">
        <v>1</v>
      </c>
      <c r="E20" s="13">
        <f>D20*0.75</f>
        <v>0.75</v>
      </c>
      <c r="F20" s="14">
        <v>3</v>
      </c>
      <c r="G20" s="13">
        <f t="shared" si="3"/>
        <v>6.3</v>
      </c>
      <c r="H20" s="13">
        <f t="shared" si="2"/>
        <v>7.05</v>
      </c>
    </row>
    <row r="21" s="1" customFormat="1" ht="24" customHeight="1" spans="1:8">
      <c r="A21" s="11">
        <v>18</v>
      </c>
      <c r="B21" s="12" t="s">
        <v>28</v>
      </c>
      <c r="C21" s="14">
        <f t="shared" si="1"/>
        <v>1</v>
      </c>
      <c r="D21" s="14"/>
      <c r="E21" s="13"/>
      <c r="F21" s="14">
        <v>1</v>
      </c>
      <c r="G21" s="13">
        <f t="shared" si="3"/>
        <v>2.1</v>
      </c>
      <c r="H21" s="13">
        <f t="shared" si="2"/>
        <v>2.1</v>
      </c>
    </row>
    <row r="22" s="1" customFormat="1" ht="24" customHeight="1" spans="1:8">
      <c r="A22" s="11">
        <v>19</v>
      </c>
      <c r="B22" s="12" t="s">
        <v>29</v>
      </c>
      <c r="C22" s="14">
        <f t="shared" si="1"/>
        <v>3</v>
      </c>
      <c r="D22" s="14"/>
      <c r="E22" s="13"/>
      <c r="F22" s="14">
        <v>3</v>
      </c>
      <c r="G22" s="13">
        <f t="shared" si="3"/>
        <v>6.3</v>
      </c>
      <c r="H22" s="13">
        <f t="shared" si="2"/>
        <v>6.3</v>
      </c>
    </row>
    <row r="23" s="1" customFormat="1" ht="24" customHeight="1" spans="1:8">
      <c r="A23" s="11">
        <v>20</v>
      </c>
      <c r="B23" s="12" t="s">
        <v>30</v>
      </c>
      <c r="C23" s="14">
        <f t="shared" si="1"/>
        <v>2</v>
      </c>
      <c r="D23" s="14"/>
      <c r="E23" s="13"/>
      <c r="F23" s="14">
        <v>2</v>
      </c>
      <c r="G23" s="13">
        <f t="shared" si="3"/>
        <v>4.2</v>
      </c>
      <c r="H23" s="13">
        <f t="shared" si="2"/>
        <v>4.2</v>
      </c>
    </row>
    <row r="24" s="1" customFormat="1" ht="24" customHeight="1" spans="1:8">
      <c r="A24" s="11">
        <v>21</v>
      </c>
      <c r="B24" s="12" t="s">
        <v>31</v>
      </c>
      <c r="C24" s="14">
        <f t="shared" si="1"/>
        <v>3</v>
      </c>
      <c r="D24" s="14">
        <v>2</v>
      </c>
      <c r="E24" s="13">
        <f>D24*0.75</f>
        <v>1.5</v>
      </c>
      <c r="F24" s="14">
        <v>1</v>
      </c>
      <c r="G24" s="13">
        <f t="shared" si="3"/>
        <v>2.1</v>
      </c>
      <c r="H24" s="13">
        <f t="shared" si="2"/>
        <v>3.6</v>
      </c>
    </row>
    <row r="25" s="1" customFormat="1" ht="24" customHeight="1" spans="1:8">
      <c r="A25" s="11">
        <v>22</v>
      </c>
      <c r="B25" s="12" t="s">
        <v>32</v>
      </c>
      <c r="C25" s="14">
        <f t="shared" si="1"/>
        <v>1</v>
      </c>
      <c r="D25" s="14"/>
      <c r="E25" s="13"/>
      <c r="F25" s="14">
        <v>1</v>
      </c>
      <c r="G25" s="13">
        <f t="shared" si="3"/>
        <v>2.1</v>
      </c>
      <c r="H25" s="13">
        <f t="shared" si="2"/>
        <v>2.1</v>
      </c>
    </row>
    <row r="26" s="1" customFormat="1" ht="24" customHeight="1" spans="1:8">
      <c r="A26" s="11">
        <v>23</v>
      </c>
      <c r="B26" s="12" t="s">
        <v>33</v>
      </c>
      <c r="C26" s="14">
        <f t="shared" si="1"/>
        <v>1</v>
      </c>
      <c r="D26" s="14"/>
      <c r="E26" s="13"/>
      <c r="F26" s="14">
        <v>1</v>
      </c>
      <c r="G26" s="13">
        <f t="shared" si="3"/>
        <v>2.1</v>
      </c>
      <c r="H26" s="13">
        <f t="shared" si="2"/>
        <v>2.1</v>
      </c>
    </row>
    <row r="27" s="1" customFormat="1" ht="24" customHeight="1" spans="1:8">
      <c r="A27" s="11">
        <v>24</v>
      </c>
      <c r="B27" s="12" t="s">
        <v>34</v>
      </c>
      <c r="C27" s="14">
        <f t="shared" si="1"/>
        <v>2</v>
      </c>
      <c r="D27" s="14"/>
      <c r="E27" s="13"/>
      <c r="F27" s="14">
        <v>2</v>
      </c>
      <c r="G27" s="13">
        <f t="shared" si="3"/>
        <v>4.2</v>
      </c>
      <c r="H27" s="13">
        <f t="shared" si="2"/>
        <v>4.2</v>
      </c>
    </row>
    <row r="28" s="1" customFormat="1" ht="24" customHeight="1" spans="1:8">
      <c r="A28" s="11">
        <v>25</v>
      </c>
      <c r="B28" s="12" t="s">
        <v>35</v>
      </c>
      <c r="C28" s="14">
        <v>12</v>
      </c>
      <c r="D28" s="14"/>
      <c r="E28" s="13"/>
      <c r="F28" s="14">
        <v>12</v>
      </c>
      <c r="G28" s="13">
        <f t="shared" si="3"/>
        <v>25.2</v>
      </c>
      <c r="H28" s="13">
        <f t="shared" si="2"/>
        <v>25.2</v>
      </c>
    </row>
    <row r="29" s="1" customFormat="1" ht="24" customHeight="1" spans="1:8">
      <c r="A29" s="11">
        <v>26</v>
      </c>
      <c r="B29" s="12" t="s">
        <v>36</v>
      </c>
      <c r="C29" s="14">
        <f t="shared" si="1"/>
        <v>2</v>
      </c>
      <c r="D29" s="14">
        <v>1</v>
      </c>
      <c r="E29" s="13">
        <f>D29*0.75</f>
        <v>0.75</v>
      </c>
      <c r="F29" s="14">
        <v>1</v>
      </c>
      <c r="G29" s="13">
        <v>2.1</v>
      </c>
      <c r="H29" s="13">
        <f t="shared" si="2"/>
        <v>2.85</v>
      </c>
    </row>
    <row r="30" s="1" customFormat="1" ht="24" customHeight="1" spans="1:8">
      <c r="A30" s="11">
        <v>27</v>
      </c>
      <c r="B30" s="12" t="s">
        <v>37</v>
      </c>
      <c r="C30" s="14">
        <f t="shared" si="1"/>
        <v>1</v>
      </c>
      <c r="D30" s="14">
        <v>1</v>
      </c>
      <c r="E30" s="13">
        <f>D30*0.75</f>
        <v>0.75</v>
      </c>
      <c r="F30" s="14"/>
      <c r="G30" s="13"/>
      <c r="H30" s="13">
        <f t="shared" si="2"/>
        <v>0.75</v>
      </c>
    </row>
    <row r="31" s="1" customFormat="1" ht="24" customHeight="1" spans="1:8">
      <c r="A31" s="15" t="s">
        <v>38</v>
      </c>
      <c r="B31" s="16"/>
      <c r="C31" s="14">
        <f t="shared" ref="C31:H31" si="4">SUM(C6:C30)</f>
        <v>70</v>
      </c>
      <c r="D31" s="14">
        <f t="shared" si="4"/>
        <v>14</v>
      </c>
      <c r="E31" s="14">
        <f t="shared" si="4"/>
        <v>10.5</v>
      </c>
      <c r="F31" s="14">
        <f t="shared" si="4"/>
        <v>56</v>
      </c>
      <c r="G31" s="14">
        <f t="shared" si="4"/>
        <v>117.6</v>
      </c>
      <c r="H31" s="14">
        <f t="shared" si="4"/>
        <v>128.1</v>
      </c>
    </row>
  </sheetData>
  <mergeCells count="9">
    <mergeCell ref="A2:H2"/>
    <mergeCell ref="D3:G3"/>
    <mergeCell ref="D4:E4"/>
    <mergeCell ref="F4:G4"/>
    <mergeCell ref="A31:B31"/>
    <mergeCell ref="A3:A5"/>
    <mergeCell ref="B3:B5"/>
    <mergeCell ref="C3:C5"/>
    <mergeCell ref="H3:H5"/>
  </mergeCells>
  <pageMargins left="0.944444444444444" right="0.751388888888889" top="0.629861111111111" bottom="0.668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2025年第一批农村危房改造资金兑付情况表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建委系统管理员[cxjw]</cp:lastModifiedBy>
  <dcterms:created xsi:type="dcterms:W3CDTF">2024-01-08T01:18:00Z</dcterms:created>
  <dcterms:modified xsi:type="dcterms:W3CDTF">2025-05-09T09:27:18Z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2B7D68F8F4654E1D86547FC8430DD624_13</vt:lpwstr>
  </property>
  <property fmtid="{D5CDD505-2E9C-101B-9397-08002B2CF9AE}" pid="3" name="KSOProductBuildVer">
    <vt:lpwstr>2052-11.1.0.10132</vt:lpwstr>
  </property>
</Properties>
</file>