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3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44525"/>
</workbook>
</file>

<file path=xl/sharedStrings.xml><?xml version="1.0" encoding="utf-8"?>
<sst xmlns="http://schemas.openxmlformats.org/spreadsheetml/2006/main" count="225">
  <si>
    <t>表1</t>
  </si>
  <si>
    <t>重庆市南川区德隆镇人民政府2020年财政拨款收支总表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</si>
  <si>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</si>
  <si>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</si>
  <si>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</si>
  <si>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</si>
  <si>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</si>
  <si>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</si>
  <si>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</si>
  <si>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</si>
  <si>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</si>
  <si>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</si>
  <si>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</si>
  <si>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</si>
  <si>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</si>
  <si>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</si>
  <si>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</si>
  <si>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</si>
  <si>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 xml:space="preserve"> 社会保障和就业支出</t>
  </si>
  <si>
    <t>卫生健康支出</t>
  </si>
  <si>
    <t>二、上年结转</t>
  </si>
  <si>
    <t>农林水支出</t>
  </si>
  <si>
    <t>住房保障支出</t>
  </si>
  <si>
    <t>二、结转下年</t>
  </si>
  <si>
    <t>收入总计</t>
  </si>
  <si>
    <t>支出总计</t>
  </si>
  <si>
    <t>表2</t>
  </si>
  <si>
    <t>重庆市南川区德隆镇人民政府2020年一般公共预算财政拨款支出预算表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</si>
  <si>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</si>
  <si>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</si>
  <si>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</si>
  <si>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</si>
  <si>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</si>
  <si>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</si>
  <si>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</si>
  <si>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</si>
  <si>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</si>
  <si>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人大事务</t>
  </si>
  <si>
    <t xml:space="preserve">    2010104</t>
  </si>
  <si>
    <t xml:space="preserve">  人大会议</t>
  </si>
  <si>
    <t xml:space="preserve">    2010106</t>
  </si>
  <si>
    <t xml:space="preserve">      人大监督</t>
  </si>
  <si>
    <t xml:space="preserve">  20103</t>
  </si>
  <si>
    <t xml:space="preserve">    政府办公厅（室）及相关机构事务</t>
  </si>
  <si>
    <t xml:space="preserve">    2010301</t>
  </si>
  <si>
    <t xml:space="preserve">      行政运行(政府)</t>
  </si>
  <si>
    <t xml:space="preserve">    2010302</t>
  </si>
  <si>
    <t xml:space="preserve">     一般行政管理事务(政府)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</si>
  <si>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2010350</t>
    </r>
  </si>
  <si>
    <t xml:space="preserve">      事业运行(政府)</t>
  </si>
  <si>
    <t>207</t>
  </si>
  <si>
    <t xml:space="preserve">  文化旅游体育与传媒支出</t>
  </si>
  <si>
    <t xml:space="preserve">  20708 </t>
  </si>
  <si>
    <t xml:space="preserve">    广播电视</t>
  </si>
  <si>
    <t xml:space="preserve">    2070899</t>
  </si>
  <si>
    <t xml:space="preserve">      其他广播电视支出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</si>
  <si>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</si>
  <si>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</si>
  <si>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</si>
  <si>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20805</t>
  </si>
  <si>
    <t xml:space="preserve">   行政事业单位养老支出</t>
  </si>
  <si>
    <t xml:space="preserve">      机关事业单位基本养老保险缴费支出</t>
  </si>
  <si>
    <t>2080506</t>
  </si>
  <si>
    <t xml:space="preserve">      机关事业单位职业年金缴费支出</t>
  </si>
  <si>
    <t>2080599</t>
  </si>
  <si>
    <t xml:space="preserve">      其他行政事业单位养老支出</t>
  </si>
  <si>
    <t>20821</t>
  </si>
  <si>
    <t xml:space="preserve">    特困人员救助供养</t>
  </si>
  <si>
    <t xml:space="preserve"> 2082102</t>
  </si>
  <si>
    <t xml:space="preserve">      农村特困人员救助供养支出</t>
  </si>
  <si>
    <t xml:space="preserve">   退役军人管理事务</t>
  </si>
  <si>
    <t xml:space="preserve">    其他退役军人事务管理支出</t>
  </si>
  <si>
    <t xml:space="preserve">  20899</t>
  </si>
  <si>
    <t xml:space="preserve">    其他社会保障和就业支出</t>
  </si>
  <si>
    <t xml:space="preserve"> 2089901</t>
  </si>
  <si>
    <t xml:space="preserve">      其他社会保障和就业支出</t>
  </si>
  <si>
    <t xml:space="preserve">  卫生健康支出</t>
  </si>
  <si>
    <t xml:space="preserve">  21011</t>
  </si>
  <si>
    <t xml:space="preserve">    行政事业单位医疗</t>
  </si>
  <si>
    <t xml:space="preserve">    2101101</t>
  </si>
  <si>
    <t xml:space="preserve">     行政单位医疗</t>
  </si>
  <si>
    <t xml:space="preserve">    2101102</t>
  </si>
  <si>
    <t xml:space="preserve">      事业单位医疗</t>
  </si>
  <si>
    <t xml:space="preserve">  农林水支出</t>
  </si>
  <si>
    <t xml:space="preserve">  21301</t>
  </si>
  <si>
    <t xml:space="preserve">    农业农村</t>
  </si>
  <si>
    <t xml:space="preserve">    2130104</t>
  </si>
  <si>
    <t xml:space="preserve">      事业运行(农业)</t>
  </si>
  <si>
    <t xml:space="preserve">  21307</t>
  </si>
  <si>
    <t xml:space="preserve">    农村综合改革</t>
  </si>
  <si>
    <t xml:space="preserve">    2130705</t>
  </si>
  <si>
    <t xml:space="preserve">      对村民委员会和村党支部的补助</t>
  </si>
  <si>
    <t xml:space="preserve">  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</si>
  <si>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</si>
  <si>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</si>
  <si>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</si>
  <si>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</si>
  <si>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表3</t>
  </si>
  <si>
    <t>重庆市南川区德隆镇人民政府2020年一般公共预算财政拨款基本支出预算表</t>
  </si>
  <si>
    <t>经济分类科目</t>
  </si>
  <si>
    <t>2020年基本支出预算数</t>
  </si>
  <si>
    <t>人员经费</t>
  </si>
  <si>
    <t>公用经费</t>
  </si>
  <si>
    <t>工资福利支出</t>
  </si>
  <si>
    <t xml:space="preserve">    基本工资</t>
  </si>
  <si>
    <t xml:space="preserve">    津贴补贴</t>
  </si>
  <si>
    <t xml:space="preserve">   奖金</t>
  </si>
  <si>
    <t xml:space="preserve">    绩效工资</t>
  </si>
  <si>
    <t xml:space="preserve">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</si>
  <si>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</si>
  <si>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</si>
  <si>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</si>
  <si>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住房公积金</t>
  </si>
  <si>
    <t xml:space="preserve">   医疗费</t>
  </si>
  <si>
    <t xml:space="preserve">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</si>
  <si>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</si>
  <si>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</si>
  <si>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</si>
  <si>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</si>
  <si>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</si>
  <si>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</si>
  <si>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培训费</t>
  </si>
  <si>
    <t xml:space="preserve">    公务接待费</t>
  </si>
  <si>
    <t xml:space="preserve">    劳务费</t>
  </si>
  <si>
    <t xml:space="preserve">   工会经费</t>
  </si>
  <si>
    <t xml:space="preserve">    福利费</t>
  </si>
  <si>
    <t xml:space="preserve">    公务用车运行维护费</t>
  </si>
  <si>
    <t xml:space="preserve">    其他交通费用</t>
  </si>
  <si>
    <t xml:space="preserve">   其他商品和服务支出</t>
  </si>
  <si>
    <t xml:space="preserve">  对个人和家庭的补助</t>
  </si>
  <si>
    <t xml:space="preserve">    生活补助</t>
  </si>
  <si>
    <t xml:space="preserve">    医疗费补助</t>
  </si>
  <si>
    <t xml:space="preserve">    奖励金</t>
  </si>
  <si>
    <t xml:space="preserve">    其他对个人和家庭的补助</t>
  </si>
  <si>
    <t>表4</t>
  </si>
  <si>
    <t>重庆市南川区德隆镇人民政府2020年一般公共预算“三公”经费支出预算表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</si>
  <si>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</si>
  <si>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</si>
  <si>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</si>
  <si>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</si>
  <si>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</si>
  <si>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</si>
  <si>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重庆市南川区德隆镇人民政府2020年政府性基金预算支出预算表</t>
  </si>
  <si>
    <t>本年政府性基金预算财政拨款支出</t>
  </si>
  <si>
    <t>注：无政府性基金收支，故此表无数据。</t>
  </si>
  <si>
    <t>表6</t>
  </si>
  <si>
    <t>重庆市南川区德隆镇人民政府2020年部门收支总表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</si>
  <si>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</si>
  <si>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</si>
  <si>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</si>
  <si>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</si>
  <si>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</si>
  <si>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</si>
  <si>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</si>
  <si>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</si>
  <si>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</si>
  <si>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</si>
  <si>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</si>
  <si>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</si>
  <si>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</si>
  <si>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重庆市南川区德隆镇人民政府2020年部门收入总表</t>
  </si>
  <si>
    <t>科目</t>
  </si>
  <si>
    <t>非教育收费收入</t>
  </si>
  <si>
    <t>教育收费收入</t>
  </si>
  <si>
    <t xml:space="preserve"> 一般公共服务支出</t>
  </si>
  <si>
    <t xml:space="preserve">    人大事务</t>
  </si>
  <si>
    <t xml:space="preserve">      人大会议</t>
  </si>
  <si>
    <t xml:space="preserve">     行政运行(政府)</t>
  </si>
  <si>
    <t xml:space="preserve">     事业运行(政府)</t>
  </si>
  <si>
    <t xml:space="preserve">     其他广播电视支出</t>
  </si>
  <si>
    <t xml:space="preserve">     机关事业单位基本养老保险缴费支出</t>
  </si>
  <si>
    <t xml:space="preserve">     机关事业单位职业年金缴费支出</t>
  </si>
  <si>
    <t xml:space="preserve">    退役军人管理事务</t>
  </si>
  <si>
    <t xml:space="preserve">      其他退役军人事务管理支出</t>
  </si>
  <si>
    <t xml:space="preserve">      行政单位医疗</t>
  </si>
  <si>
    <t xml:space="preserve">    住房改革支出</t>
  </si>
  <si>
    <t xml:space="preserve">      住房公积金</t>
  </si>
  <si>
    <t>表8</t>
  </si>
  <si>
    <t>重庆市南川区德隆镇人民政府2020年部门支出总表</t>
  </si>
  <si>
    <t>上缴上级支出</t>
  </si>
  <si>
    <t>事业单位经营支出</t>
  </si>
  <si>
    <t>对下级单位补助支出</t>
  </si>
  <si>
    <t>表9</t>
  </si>
  <si>
    <t>重庆市南川区德隆镇人民政府2020年采购预算明细表</t>
  </si>
  <si>
    <t>事业收入预算</t>
  </si>
  <si>
    <t>事业单位经营收入预算</t>
  </si>
  <si>
    <t>其他收入预算</t>
  </si>
  <si>
    <t>非教育收费收入预算</t>
  </si>
  <si>
    <t>教育收费收入预算</t>
  </si>
  <si>
    <t>货物类</t>
  </si>
  <si>
    <t>服务类</t>
  </si>
  <si>
    <t>工程类</t>
  </si>
  <si>
    <t>表10</t>
  </si>
  <si>
    <t>重庆市南川区德隆镇人民政府2020年项目支出绩效目标表</t>
  </si>
  <si>
    <t>编制单位：重庆市南川区德降镇人民政府</t>
  </si>
  <si>
    <t>项目名称</t>
  </si>
  <si>
    <t>村（社区）组织运转经费</t>
  </si>
  <si>
    <t>实施单位</t>
  </si>
  <si>
    <t>重庆市南川区德隆镇人民政府</t>
  </si>
  <si>
    <t>2020年预算金额（万元）</t>
  </si>
  <si>
    <t>项目概况</t>
  </si>
  <si>
    <t>村和二类社区党组织书记、村（居）委会主任2439元/人•月，综合服务专干、综合治理安全专干1951元/人•月；一类社区党组织书记、居委会主任3407元/人•月，社区专职工作者2726元/人•月。村（居）民小组长补贴标准为：2100元/人•年。村和二类社区办公经费补助标准为20000元/年，一类社区为30000元/年村干部社会保险缴费村和二类社区干部2000元/人.年，一类社区干部财政定额补助3500元/人.年。正常离任村（社区）干部以每人每年160元为基数，累计任职年数每增加三年，慰问补贴标准增加30元，任职满30年及以上的，每人每年补贴460元。</t>
  </si>
  <si>
    <t>立项依据</t>
  </si>
  <si>
    <t>《中共重庆市南川区委组织部、重庆市南川区财政局、重庆市南川区民政局、重庆市南川区人力资源和社会保障局关于加强村（社区）组织运转经费保障工作的通知》（南委组发﹝2018﹞13号）《关于规范和提高村（社区）干部补助有关事项的通知》（南委组发﹝2019﹞108号）</t>
  </si>
  <si>
    <t>年度总体绩效目标</t>
  </si>
  <si>
    <t>1、用于承担村、社区干部以及小组长生活补助，以及村、社区日常工作开展等方面。
2、用于支持建立基本财力保障机制安排的村级组织正常运转，解决基层实际困难，切实减轻负担。
3、保证基层村社区干部集中精力服务群众，使服务能力增强，效能提高，群众满意度更上一个台阶。
4、按时足额补贴离任村干部生活补贴，落实党委政府的慰问关怀，促使离任村干部离任不忘本，继续发挥示范作用。                                                                                                                                                                                           5、保证劝导队员经费，稳定全镇交通安全。</t>
  </si>
  <si>
    <t>项目实施进度计划</t>
  </si>
  <si>
    <t>村、居干部生活补助每月发放到位，小组长年底结算，办公经费按实际标准拨付村集体账户。</t>
  </si>
  <si>
    <t>绩效指标</t>
  </si>
  <si>
    <t>指标</t>
  </si>
  <si>
    <t>计量单位</t>
  </si>
  <si>
    <t>指标值</t>
  </si>
  <si>
    <t>指标类型</t>
  </si>
  <si>
    <t>办公经费补助村（社区）</t>
  </si>
  <si>
    <t>个</t>
  </si>
  <si>
    <t>产出类</t>
  </si>
  <si>
    <t>发放村干部生活补助</t>
  </si>
  <si>
    <t>人</t>
  </si>
  <si>
    <t>发放村民小组长生活补助</t>
  </si>
  <si>
    <t>完成时间</t>
  </si>
  <si>
    <t>月</t>
  </si>
  <si>
    <t>12</t>
  </si>
  <si>
    <t>项目持续发挥作用期限</t>
  </si>
  <si>
    <t>年</t>
  </si>
  <si>
    <t>满意度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</si>
</sst>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.00_ "/>
  </numFmts>
  <fonts count="43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22"/>
      <color indexed="8"/>
      <name val="方正小标宋_GBK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40" fillId="13" borderId="22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/>
    <xf numFmtId="0" fontId="15" fillId="0" borderId="0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77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43" fontId="0" fillId="0" borderId="1" xfId="8" applyFont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21" fillId="0" borderId="1" xfId="0" applyNumberFormat="1" applyFont="1" applyFill="1" applyBorder="1" applyAlignment="1">
      <alignment wrapText="1"/>
    </xf>
    <xf numFmtId="0" fontId="19" fillId="0" borderId="1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49" fontId="22" fillId="0" borderId="1" xfId="49" applyNumberFormat="1" applyFont="1" applyFill="1" applyBorder="1" applyAlignment="1">
      <alignment horizontal="left" vertical="top"/>
    </xf>
    <xf numFmtId="49" fontId="22" fillId="0" borderId="1" xfId="49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8" applyFont="1" applyBorder="1" applyAlignment="1">
      <alignment vertical="center" wrapText="1"/>
    </xf>
    <xf numFmtId="176" fontId="21" fillId="0" borderId="1" xfId="0" applyNumberFormat="1" applyFont="1" applyFill="1" applyBorder="1" applyAlignment="1">
      <alignment horizontal="center" wrapText="1"/>
    </xf>
    <xf numFmtId="43" fontId="19" fillId="0" borderId="1" xfId="8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39044;&#31639;\2020\&#36890;&#30693;&#21450;&#21475;&#24452;\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4" workbookViewId="0">
      <selection activeCell="J8" sqref="J8"/>
    </sheetView>
  </sheetViews>
  <sheetFormatPr defaultColWidth="9" defaultRowHeight="13.5" outlineLevelCol="6"/>
  <cols>
    <col min="1" max="1" width="24.3833333333333" customWidth="1"/>
    <col min="2" max="2" width="13" customWidth="1"/>
    <col min="3" max="3" width="24.1333333333333" customWidth="1"/>
    <col min="4" max="4" width="12.6333333333333" customWidth="1"/>
    <col min="5" max="5" width="13.25" customWidth="1"/>
    <col min="6" max="6" width="16.5" customWidth="1"/>
    <col min="7" max="7" width="17.3833333333333" customWidth="1"/>
    <col min="8" max="8" width="14.3833333333333" customWidth="1"/>
  </cols>
  <sheetData>
    <row r="1" ht="17.25" customHeight="1" spans="1:1">
      <c r="A1" s="1" t="s">
        <v>0</v>
      </c>
    </row>
    <row r="2" ht="27" spans="1:7">
      <c r="A2" s="98" t="s">
        <v>1</v>
      </c>
      <c r="B2" s="98"/>
      <c r="C2" s="98"/>
      <c r="D2" s="98"/>
      <c r="E2" s="98"/>
      <c r="F2" s="98"/>
      <c r="G2" s="98"/>
    </row>
    <row r="3" spans="7:7">
      <c r="G3" t="s">
        <v>2</v>
      </c>
    </row>
    <row r="4" ht="27" customHeight="1" spans="1:7">
      <c r="A4" s="69" t="s">
        <v>3</v>
      </c>
      <c r="B4" s="70"/>
      <c r="C4" s="69" t="s">
        <v>4</v>
      </c>
      <c r="D4" s="91"/>
      <c r="E4" s="91"/>
      <c r="F4" s="91"/>
      <c r="G4" s="70"/>
    </row>
    <row r="5" ht="36.75" customHeight="1" spans="1:7">
      <c r="A5" s="60" t="s">
        <v>5</v>
      </c>
      <c r="B5" s="60" t="s">
        <v>6</v>
      </c>
      <c r="C5" s="60" t="s">
        <v>5</v>
      </c>
      <c r="D5" s="60" t="s">
        <v>7</v>
      </c>
      <c r="E5" s="60" t="s">
        <v>8</v>
      </c>
      <c r="F5" s="60" t="s">
        <v>9</v>
      </c>
      <c r="G5" s="60" t="s">
        <v>10</v>
      </c>
    </row>
    <row r="6" ht="27.95" customHeight="1" spans="1:7">
      <c r="A6" s="99" t="s">
        <v>11</v>
      </c>
      <c r="B6" s="64">
        <v>813.97</v>
      </c>
      <c r="C6" s="61" t="s">
        <v>12</v>
      </c>
      <c r="D6" s="64">
        <v>813.97</v>
      </c>
      <c r="E6" s="64">
        <v>813.97</v>
      </c>
      <c r="F6" s="100"/>
      <c r="G6" s="100"/>
    </row>
    <row r="7" ht="27.95" customHeight="1" spans="1:7">
      <c r="A7" s="99" t="s">
        <v>13</v>
      </c>
      <c r="B7" s="64">
        <v>813.97</v>
      </c>
      <c r="C7" s="61" t="s">
        <v>14</v>
      </c>
      <c r="D7" s="101">
        <v>367.7371</v>
      </c>
      <c r="E7" s="101">
        <v>367.7371</v>
      </c>
      <c r="F7" s="100"/>
      <c r="G7" s="100"/>
    </row>
    <row r="8" ht="27.95" customHeight="1" spans="1:7">
      <c r="A8" s="99" t="s">
        <v>15</v>
      </c>
      <c r="B8" s="64"/>
      <c r="C8" s="62" t="s">
        <v>16</v>
      </c>
      <c r="D8" s="101">
        <v>32.3078</v>
      </c>
      <c r="E8" s="101">
        <v>32.3078</v>
      </c>
      <c r="F8" s="100"/>
      <c r="G8" s="100"/>
    </row>
    <row r="9" ht="27.95" customHeight="1" spans="1:7">
      <c r="A9" s="99" t="s">
        <v>17</v>
      </c>
      <c r="B9" s="64"/>
      <c r="C9" s="62" t="s">
        <v>18</v>
      </c>
      <c r="D9" s="101">
        <v>134.0276</v>
      </c>
      <c r="E9" s="101">
        <v>134.0276</v>
      </c>
      <c r="F9" s="100"/>
      <c r="G9" s="100"/>
    </row>
    <row r="10" ht="27.95" customHeight="1" spans="1:7">
      <c r="A10" s="99"/>
      <c r="B10" s="64"/>
      <c r="C10" s="62" t="s">
        <v>19</v>
      </c>
      <c r="D10" s="101">
        <v>23.496</v>
      </c>
      <c r="E10" s="101">
        <v>23.496</v>
      </c>
      <c r="F10" s="100"/>
      <c r="G10" s="100"/>
    </row>
    <row r="11" ht="27.95" customHeight="1" spans="1:7">
      <c r="A11" s="99" t="s">
        <v>20</v>
      </c>
      <c r="B11" s="64"/>
      <c r="C11" s="62" t="s">
        <v>21</v>
      </c>
      <c r="D11" s="101">
        <v>212.4565</v>
      </c>
      <c r="E11" s="101">
        <v>212.4565</v>
      </c>
      <c r="F11" s="100"/>
      <c r="G11" s="100"/>
    </row>
    <row r="12" ht="27.95" customHeight="1" spans="1:7">
      <c r="A12" s="99" t="s">
        <v>13</v>
      </c>
      <c r="B12" s="64"/>
      <c r="C12" s="62" t="s">
        <v>22</v>
      </c>
      <c r="D12" s="101">
        <v>43.9488</v>
      </c>
      <c r="E12" s="101">
        <v>43.9488</v>
      </c>
      <c r="F12" s="100"/>
      <c r="G12" s="100"/>
    </row>
    <row r="13" ht="27.95" customHeight="1" spans="1:7">
      <c r="A13" s="99" t="s">
        <v>15</v>
      </c>
      <c r="B13" s="64"/>
      <c r="C13" s="61"/>
      <c r="D13" s="64"/>
      <c r="E13" s="64"/>
      <c r="F13" s="100"/>
      <c r="G13" s="100"/>
    </row>
    <row r="14" ht="27.95" customHeight="1" spans="1:7">
      <c r="A14" s="99" t="s">
        <v>17</v>
      </c>
      <c r="B14" s="64"/>
      <c r="C14" s="61"/>
      <c r="D14" s="64"/>
      <c r="E14" s="64"/>
      <c r="F14" s="100"/>
      <c r="G14" s="100"/>
    </row>
    <row r="15" ht="27.95" customHeight="1" spans="1:7">
      <c r="A15" s="99"/>
      <c r="B15" s="64"/>
      <c r="C15" s="61" t="s">
        <v>23</v>
      </c>
      <c r="D15" s="64"/>
      <c r="E15" s="64"/>
      <c r="F15" s="100"/>
      <c r="G15" s="100"/>
    </row>
    <row r="16" ht="27.95" customHeight="1" spans="1:7">
      <c r="A16" s="60" t="s">
        <v>24</v>
      </c>
      <c r="B16" s="64">
        <f>B6</f>
        <v>813.97</v>
      </c>
      <c r="C16" s="64" t="s">
        <v>25</v>
      </c>
      <c r="D16" s="64">
        <f>D6</f>
        <v>813.97</v>
      </c>
      <c r="E16" s="64">
        <f>E6</f>
        <v>813.97</v>
      </c>
      <c r="F16" s="102"/>
      <c r="G16" s="102"/>
    </row>
  </sheetData>
  <mergeCells count="3">
    <mergeCell ref="A2:G2"/>
    <mergeCell ref="A4:B4"/>
    <mergeCell ref="C4:G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17" workbookViewId="0">
      <selection activeCell="M4" sqref="M4"/>
    </sheetView>
  </sheetViews>
  <sheetFormatPr defaultColWidth="9" defaultRowHeight="13.5"/>
  <cols>
    <col min="1" max="1" width="10.3833333333333" customWidth="1"/>
    <col min="9" max="9" width="11.775" customWidth="1"/>
  </cols>
  <sheetData>
    <row r="1" ht="36.75" customHeight="1" spans="1:1">
      <c r="A1" s="1" t="s">
        <v>192</v>
      </c>
    </row>
    <row r="2" ht="45" customHeight="1" spans="1:9">
      <c r="A2" s="2" t="s">
        <v>193</v>
      </c>
      <c r="B2" s="2"/>
      <c r="C2" s="2"/>
      <c r="D2" s="2"/>
      <c r="E2" s="2"/>
      <c r="F2" s="2"/>
      <c r="G2" s="2"/>
      <c r="H2" s="2"/>
      <c r="I2" s="2"/>
    </row>
    <row r="3" ht="36" spans="1:9">
      <c r="A3" s="3" t="s">
        <v>194</v>
      </c>
      <c r="B3" s="4"/>
      <c r="C3" s="4"/>
      <c r="D3" s="4"/>
      <c r="E3" s="4"/>
      <c r="F3" s="4"/>
      <c r="I3" s="41"/>
    </row>
    <row r="4" ht="44.25" customHeight="1" spans="1:9">
      <c r="A4" s="5" t="s">
        <v>195</v>
      </c>
      <c r="B4" s="6" t="s">
        <v>196</v>
      </c>
      <c r="C4" s="7"/>
      <c r="D4" s="7"/>
      <c r="E4" s="7"/>
      <c r="F4" s="7"/>
      <c r="G4" s="7"/>
      <c r="H4" s="7"/>
      <c r="I4" s="42"/>
    </row>
    <row r="5" customHeight="1" spans="1:9">
      <c r="A5" s="5" t="s">
        <v>197</v>
      </c>
      <c r="B5" s="8" t="s">
        <v>198</v>
      </c>
      <c r="C5" s="9"/>
      <c r="D5" s="9"/>
      <c r="E5" s="9"/>
      <c r="F5" s="9"/>
      <c r="G5" s="9"/>
      <c r="H5" s="9"/>
      <c r="I5" s="43"/>
    </row>
    <row r="6" spans="1:9">
      <c r="A6" s="5"/>
      <c r="B6" s="10"/>
      <c r="C6" s="11"/>
      <c r="D6" s="11"/>
      <c r="E6" s="11"/>
      <c r="F6" s="11"/>
      <c r="G6" s="11"/>
      <c r="H6" s="11"/>
      <c r="I6" s="44"/>
    </row>
    <row r="7" customHeight="1" spans="1:9">
      <c r="A7" s="12" t="s">
        <v>199</v>
      </c>
      <c r="B7" s="13">
        <v>99.51</v>
      </c>
      <c r="C7" s="14"/>
      <c r="D7" s="14"/>
      <c r="E7" s="14"/>
      <c r="F7" s="14"/>
      <c r="G7" s="14"/>
      <c r="H7" s="14"/>
      <c r="I7" s="45"/>
    </row>
    <row r="8" spans="1:9">
      <c r="A8" s="15"/>
      <c r="B8" s="16"/>
      <c r="C8" s="17"/>
      <c r="D8" s="17"/>
      <c r="E8" s="17"/>
      <c r="F8" s="17"/>
      <c r="G8" s="17"/>
      <c r="H8" s="17"/>
      <c r="I8" s="46"/>
    </row>
    <row r="9" ht="10.5" customHeight="1" spans="1:9">
      <c r="A9" s="18"/>
      <c r="B9" s="19"/>
      <c r="C9" s="20"/>
      <c r="D9" s="20"/>
      <c r="E9" s="20"/>
      <c r="F9" s="20"/>
      <c r="G9" s="20"/>
      <c r="H9" s="20"/>
      <c r="I9" s="47"/>
    </row>
    <row r="10" ht="94" customHeight="1" spans="1:9">
      <c r="A10" s="5" t="s">
        <v>200</v>
      </c>
      <c r="B10" s="21" t="s">
        <v>201</v>
      </c>
      <c r="C10" s="21"/>
      <c r="D10" s="21"/>
      <c r="E10" s="21"/>
      <c r="F10" s="21"/>
      <c r="G10" s="21"/>
      <c r="H10" s="21"/>
      <c r="I10" s="21"/>
    </row>
    <row r="11" ht="62" customHeight="1" spans="1:9">
      <c r="A11" s="22" t="s">
        <v>202</v>
      </c>
      <c r="B11" s="21" t="s">
        <v>203</v>
      </c>
      <c r="C11" s="21"/>
      <c r="D11" s="21"/>
      <c r="E11" s="21"/>
      <c r="F11" s="21"/>
      <c r="G11" s="21"/>
      <c r="H11" s="21"/>
      <c r="I11" s="21"/>
    </row>
    <row r="12" spans="1:9">
      <c r="A12" s="22" t="s">
        <v>204</v>
      </c>
      <c r="B12" s="23" t="s">
        <v>205</v>
      </c>
      <c r="C12" s="24"/>
      <c r="D12" s="24"/>
      <c r="E12" s="24"/>
      <c r="F12" s="24"/>
      <c r="G12" s="24"/>
      <c r="H12" s="24"/>
      <c r="I12" s="24"/>
    </row>
    <row r="13" ht="90" customHeight="1" spans="1:9">
      <c r="A13" s="25"/>
      <c r="B13" s="24"/>
      <c r="C13" s="24"/>
      <c r="D13" s="24"/>
      <c r="E13" s="24"/>
      <c r="F13" s="24"/>
      <c r="G13" s="24"/>
      <c r="H13" s="24"/>
      <c r="I13" s="24"/>
    </row>
    <row r="14" spans="1:9">
      <c r="A14" s="22" t="s">
        <v>206</v>
      </c>
      <c r="B14" s="26" t="s">
        <v>207</v>
      </c>
      <c r="C14" s="27"/>
      <c r="D14" s="27"/>
      <c r="E14" s="27"/>
      <c r="F14" s="27"/>
      <c r="G14" s="27"/>
      <c r="H14" s="27"/>
      <c r="I14" s="27"/>
    </row>
    <row r="15" spans="1:9">
      <c r="A15" s="28"/>
      <c r="B15" s="27"/>
      <c r="C15" s="27"/>
      <c r="D15" s="27"/>
      <c r="E15" s="27"/>
      <c r="F15" s="27"/>
      <c r="G15" s="27"/>
      <c r="H15" s="27"/>
      <c r="I15" s="27"/>
    </row>
    <row r="16" hidden="1" spans="1:9">
      <c r="A16" s="28"/>
      <c r="B16" s="27"/>
      <c r="C16" s="27"/>
      <c r="D16" s="27"/>
      <c r="E16" s="27"/>
      <c r="F16" s="27"/>
      <c r="G16" s="27"/>
      <c r="H16" s="27"/>
      <c r="I16" s="27"/>
    </row>
    <row r="17" ht="3" customHeight="1" spans="1:9">
      <c r="A17" s="28"/>
      <c r="B17" s="27"/>
      <c r="C17" s="27"/>
      <c r="D17" s="27"/>
      <c r="E17" s="27"/>
      <c r="F17" s="27"/>
      <c r="G17" s="27"/>
      <c r="H17" s="27"/>
      <c r="I17" s="27"/>
    </row>
    <row r="18" ht="4" customHeight="1" spans="1:9">
      <c r="A18" s="25"/>
      <c r="B18" s="27"/>
      <c r="C18" s="27"/>
      <c r="D18" s="27"/>
      <c r="E18" s="27"/>
      <c r="F18" s="27"/>
      <c r="G18" s="27"/>
      <c r="H18" s="27"/>
      <c r="I18" s="27"/>
    </row>
    <row r="19" spans="1:9">
      <c r="A19" s="5" t="s">
        <v>208</v>
      </c>
      <c r="B19" s="6" t="s">
        <v>209</v>
      </c>
      <c r="C19" s="29"/>
      <c r="D19" s="30"/>
      <c r="E19" s="31" t="s">
        <v>210</v>
      </c>
      <c r="F19" s="32" t="s">
        <v>211</v>
      </c>
      <c r="G19" s="32"/>
      <c r="H19" s="6" t="s">
        <v>212</v>
      </c>
      <c r="I19" s="30"/>
    </row>
    <row r="20" spans="1:9">
      <c r="A20" s="5"/>
      <c r="B20" s="33" t="s">
        <v>213</v>
      </c>
      <c r="C20" s="33"/>
      <c r="D20" s="33"/>
      <c r="E20" s="34" t="s">
        <v>214</v>
      </c>
      <c r="F20" s="35">
        <v>6</v>
      </c>
      <c r="G20" s="35"/>
      <c r="H20" s="36" t="s">
        <v>215</v>
      </c>
      <c r="I20" s="36"/>
    </row>
    <row r="21" spans="1:9">
      <c r="A21" s="5"/>
      <c r="B21" s="33" t="s">
        <v>216</v>
      </c>
      <c r="C21" s="33"/>
      <c r="D21" s="33"/>
      <c r="E21" s="37" t="s">
        <v>217</v>
      </c>
      <c r="F21" s="35">
        <v>24</v>
      </c>
      <c r="G21" s="35"/>
      <c r="H21" s="36" t="s">
        <v>215</v>
      </c>
      <c r="I21" s="36"/>
    </row>
    <row r="22" spans="1:9">
      <c r="A22" s="5"/>
      <c r="B22" s="33" t="s">
        <v>218</v>
      </c>
      <c r="C22" s="33"/>
      <c r="D22" s="33"/>
      <c r="E22" s="34" t="s">
        <v>217</v>
      </c>
      <c r="F22" s="35">
        <v>29</v>
      </c>
      <c r="G22" s="35"/>
      <c r="H22" s="36" t="s">
        <v>215</v>
      </c>
      <c r="I22" s="36"/>
    </row>
    <row r="23" spans="1:9">
      <c r="A23" s="5"/>
      <c r="B23" s="33" t="s">
        <v>219</v>
      </c>
      <c r="C23" s="33"/>
      <c r="D23" s="33"/>
      <c r="E23" s="37" t="s">
        <v>220</v>
      </c>
      <c r="F23" s="38" t="s">
        <v>221</v>
      </c>
      <c r="G23" s="38"/>
      <c r="H23" s="36" t="s">
        <v>215</v>
      </c>
      <c r="I23" s="36"/>
    </row>
    <row r="24" spans="1:9">
      <c r="A24" s="5"/>
      <c r="B24" s="33" t="s">
        <v>222</v>
      </c>
      <c r="C24" s="33"/>
      <c r="D24" s="33"/>
      <c r="E24" s="37" t="s">
        <v>223</v>
      </c>
      <c r="F24" s="39">
        <v>1</v>
      </c>
      <c r="G24" s="39"/>
      <c r="H24" s="36" t="s">
        <v>224</v>
      </c>
      <c r="I24" s="36"/>
    </row>
    <row r="25" ht="55.5" customHeight="1" spans="1:9">
      <c r="A25" s="40"/>
      <c r="B25" s="40"/>
      <c r="C25" s="40"/>
      <c r="D25" s="40"/>
      <c r="E25" s="40"/>
      <c r="F25" s="40"/>
      <c r="G25" s="40"/>
      <c r="H25" s="40"/>
      <c r="I25" s="40"/>
    </row>
  </sheetData>
  <mergeCells count="32">
    <mergeCell ref="A2:I2"/>
    <mergeCell ref="B4:I4"/>
    <mergeCell ref="B10:I10"/>
    <mergeCell ref="B11:I11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A25:I25"/>
    <mergeCell ref="A5:A6"/>
    <mergeCell ref="A7:A9"/>
    <mergeCell ref="A12:A13"/>
    <mergeCell ref="A14:A18"/>
    <mergeCell ref="A19:A24"/>
    <mergeCell ref="B12:I13"/>
    <mergeCell ref="B5:I6"/>
    <mergeCell ref="B7:I9"/>
    <mergeCell ref="B14:I18"/>
  </mergeCells>
  <dataValidations count="1">
    <dataValidation type="list" allowBlank="1" showInputMessage="1" showErrorMessage="1" sqref="H24:I24 H20:I23">
      <formula1>"产出类,效益类,满意度"</formula1>
    </dataValidation>
  </dataValidation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1" workbookViewId="0">
      <selection activeCell="C6" sqref="C6:E42"/>
    </sheetView>
  </sheetViews>
  <sheetFormatPr defaultColWidth="9" defaultRowHeight="13.5" outlineLevelCol="4"/>
  <cols>
    <col min="1" max="1" width="16.6333333333333" customWidth="1"/>
    <col min="2" max="2" width="29.3833333333333" customWidth="1"/>
    <col min="3" max="3" width="12.5" customWidth="1"/>
    <col min="4" max="4" width="14.1333333333333" customWidth="1"/>
    <col min="5" max="5" width="13.5" customWidth="1"/>
  </cols>
  <sheetData>
    <row r="1" ht="20.25" spans="1:1">
      <c r="A1" s="1" t="s">
        <v>26</v>
      </c>
    </row>
    <row r="2" ht="60" customHeight="1" spans="1:5">
      <c r="A2" s="85" t="s">
        <v>27</v>
      </c>
      <c r="B2" s="85"/>
      <c r="C2" s="85"/>
      <c r="D2" s="85"/>
      <c r="E2" s="85"/>
    </row>
    <row r="3" spans="5:5">
      <c r="E3" t="s">
        <v>2</v>
      </c>
    </row>
    <row r="4" s="58" customFormat="1" ht="27.95" customHeight="1" spans="1:5">
      <c r="A4" s="78" t="s">
        <v>28</v>
      </c>
      <c r="B4" s="79"/>
      <c r="C4" s="78" t="s">
        <v>29</v>
      </c>
      <c r="D4" s="87"/>
      <c r="E4" s="79"/>
    </row>
    <row r="5" s="58" customFormat="1" ht="27.95" customHeight="1" spans="1:5">
      <c r="A5" s="80" t="s">
        <v>30</v>
      </c>
      <c r="B5" s="80" t="s">
        <v>31</v>
      </c>
      <c r="C5" s="80" t="s">
        <v>32</v>
      </c>
      <c r="D5" s="80" t="s">
        <v>33</v>
      </c>
      <c r="E5" s="80" t="s">
        <v>34</v>
      </c>
    </row>
    <row r="6" ht="27.95" customHeight="1" spans="1:5">
      <c r="A6" s="89" t="s">
        <v>7</v>
      </c>
      <c r="B6" s="90"/>
      <c r="C6" s="63">
        <v>813.9738</v>
      </c>
      <c r="D6" s="63">
        <v>683.4903</v>
      </c>
      <c r="E6" s="63">
        <v>130.4835</v>
      </c>
    </row>
    <row r="7" ht="27.95" customHeight="1" spans="1:5">
      <c r="A7" s="68" t="s">
        <v>35</v>
      </c>
      <c r="B7" s="62" t="s">
        <v>14</v>
      </c>
      <c r="C7" s="63">
        <v>367.7371</v>
      </c>
      <c r="D7" s="66">
        <v>353.0899</v>
      </c>
      <c r="E7" s="63">
        <v>14.6472</v>
      </c>
    </row>
    <row r="8" ht="27.95" customHeight="1" spans="1:5">
      <c r="A8" s="68" t="s">
        <v>36</v>
      </c>
      <c r="B8" s="62" t="s">
        <v>37</v>
      </c>
      <c r="C8" s="63">
        <v>4.19</v>
      </c>
      <c r="D8" s="66"/>
      <c r="E8" s="63">
        <v>4.19</v>
      </c>
    </row>
    <row r="9" ht="27.95" customHeight="1" spans="1:5">
      <c r="A9" s="68" t="s">
        <v>38</v>
      </c>
      <c r="B9" s="62" t="s">
        <v>39</v>
      </c>
      <c r="C9" s="63">
        <v>2.19</v>
      </c>
      <c r="D9" s="66"/>
      <c r="E9" s="63">
        <v>2.19</v>
      </c>
    </row>
    <row r="10" ht="27.95" customHeight="1" spans="1:5">
      <c r="A10" s="68" t="s">
        <v>40</v>
      </c>
      <c r="B10" s="62" t="s">
        <v>41</v>
      </c>
      <c r="C10" s="63">
        <v>2</v>
      </c>
      <c r="D10" s="66"/>
      <c r="E10" s="63">
        <v>2</v>
      </c>
    </row>
    <row r="11" ht="27.95" customHeight="1" spans="1:5">
      <c r="A11" s="68" t="s">
        <v>42</v>
      </c>
      <c r="B11" s="62" t="s">
        <v>43</v>
      </c>
      <c r="C11" s="63">
        <v>363.5471</v>
      </c>
      <c r="D11" s="66">
        <v>353.0899</v>
      </c>
      <c r="E11" s="63">
        <v>10.4572</v>
      </c>
    </row>
    <row r="12" ht="27.95" customHeight="1" spans="1:5">
      <c r="A12" s="68" t="s">
        <v>44</v>
      </c>
      <c r="B12" s="62" t="s">
        <v>45</v>
      </c>
      <c r="C12" s="63">
        <v>307.5007</v>
      </c>
      <c r="D12" s="66">
        <v>307.5007</v>
      </c>
      <c r="E12" s="75"/>
    </row>
    <row r="13" ht="27.95" customHeight="1" spans="1:5">
      <c r="A13" s="68" t="s">
        <v>46</v>
      </c>
      <c r="B13" s="62" t="s">
        <v>47</v>
      </c>
      <c r="C13" s="63">
        <v>10.4572</v>
      </c>
      <c r="D13" s="66"/>
      <c r="E13" s="63">
        <v>10.4572</v>
      </c>
    </row>
    <row r="14" ht="27.95" customHeight="1" spans="1:5">
      <c r="A14" s="93" t="s">
        <v>48</v>
      </c>
      <c r="B14" s="62" t="s">
        <v>49</v>
      </c>
      <c r="C14" s="63">
        <v>45.5892</v>
      </c>
      <c r="D14" s="66">
        <v>45.5892</v>
      </c>
      <c r="E14" s="64"/>
    </row>
    <row r="15" ht="27.95" customHeight="1" spans="1:5">
      <c r="A15" s="94" t="s">
        <v>50</v>
      </c>
      <c r="B15" s="62" t="s">
        <v>51</v>
      </c>
      <c r="C15" s="63">
        <v>32.3078</v>
      </c>
      <c r="D15" s="66">
        <v>32.3078</v>
      </c>
      <c r="E15" s="64"/>
    </row>
    <row r="16" ht="27.95" customHeight="1" spans="1:5">
      <c r="A16" s="94" t="s">
        <v>52</v>
      </c>
      <c r="B16" s="62" t="s">
        <v>53</v>
      </c>
      <c r="C16" s="63">
        <v>32.3078</v>
      </c>
      <c r="D16" s="66">
        <v>32.3078</v>
      </c>
      <c r="E16" s="64"/>
    </row>
    <row r="17" ht="27.95" customHeight="1" spans="1:5">
      <c r="A17" s="94" t="s">
        <v>54</v>
      </c>
      <c r="B17" s="62" t="s">
        <v>55</v>
      </c>
      <c r="C17" s="63">
        <v>32.3078</v>
      </c>
      <c r="D17" s="66">
        <v>32.3078</v>
      </c>
      <c r="E17" s="64"/>
    </row>
    <row r="18" ht="27.95" customHeight="1" spans="1:5">
      <c r="A18" s="68">
        <v>208</v>
      </c>
      <c r="B18" s="62" t="s">
        <v>56</v>
      </c>
      <c r="C18" s="63">
        <v>134.0276</v>
      </c>
      <c r="D18" s="66">
        <v>130.8076</v>
      </c>
      <c r="E18" s="63">
        <v>3.22</v>
      </c>
    </row>
    <row r="19" ht="27.95" customHeight="1" spans="1:5">
      <c r="A19" s="68">
        <v>20801</v>
      </c>
      <c r="B19" s="62" t="s">
        <v>57</v>
      </c>
      <c r="C19" s="63">
        <v>31.943</v>
      </c>
      <c r="D19" s="66">
        <v>31.943</v>
      </c>
      <c r="E19" s="75"/>
    </row>
    <row r="20" ht="27.95" customHeight="1" spans="1:5">
      <c r="A20" s="68">
        <v>2080199</v>
      </c>
      <c r="B20" s="62" t="s">
        <v>58</v>
      </c>
      <c r="C20" s="63">
        <v>31.943</v>
      </c>
      <c r="D20" s="66">
        <v>31.943</v>
      </c>
      <c r="E20" s="75"/>
    </row>
    <row r="21" ht="27.95" customHeight="1" spans="1:5">
      <c r="A21" s="95" t="s">
        <v>59</v>
      </c>
      <c r="B21" s="62" t="s">
        <v>60</v>
      </c>
      <c r="C21" s="63">
        <v>64.944</v>
      </c>
      <c r="D21" s="66">
        <v>64.944</v>
      </c>
      <c r="E21" s="75"/>
    </row>
    <row r="22" ht="25.5" spans="1:5">
      <c r="A22" s="68">
        <v>2080505</v>
      </c>
      <c r="B22" s="62" t="s">
        <v>61</v>
      </c>
      <c r="C22" s="63">
        <v>37.5948</v>
      </c>
      <c r="D22" s="66">
        <v>37.5948</v>
      </c>
      <c r="E22" s="75"/>
    </row>
    <row r="23" ht="25.5" spans="1:5">
      <c r="A23" s="96" t="s">
        <v>62</v>
      </c>
      <c r="B23" s="62" t="s">
        <v>63</v>
      </c>
      <c r="C23" s="63">
        <v>18.7992</v>
      </c>
      <c r="D23" s="66">
        <v>18.7992</v>
      </c>
      <c r="E23" s="75"/>
    </row>
    <row r="24" spans="1:5">
      <c r="A24" s="96" t="s">
        <v>64</v>
      </c>
      <c r="B24" s="62" t="s">
        <v>65</v>
      </c>
      <c r="C24" s="63">
        <v>8.55</v>
      </c>
      <c r="D24" s="66">
        <v>8.55</v>
      </c>
      <c r="E24" s="75"/>
    </row>
    <row r="25" spans="1:5">
      <c r="A25" s="96" t="s">
        <v>66</v>
      </c>
      <c r="B25" s="62" t="s">
        <v>67</v>
      </c>
      <c r="C25" s="63">
        <v>3.22</v>
      </c>
      <c r="D25" s="66"/>
      <c r="E25" s="63">
        <v>3.22</v>
      </c>
    </row>
    <row r="26" spans="1:5">
      <c r="A26" s="96" t="s">
        <v>68</v>
      </c>
      <c r="B26" s="62" t="s">
        <v>69</v>
      </c>
      <c r="C26" s="63">
        <v>3.22</v>
      </c>
      <c r="D26" s="66"/>
      <c r="E26" s="63">
        <v>3.22</v>
      </c>
    </row>
    <row r="27" spans="1:5">
      <c r="A27" s="92">
        <v>20828</v>
      </c>
      <c r="B27" s="62" t="s">
        <v>70</v>
      </c>
      <c r="C27" s="63">
        <v>33.215</v>
      </c>
      <c r="D27" s="66">
        <v>33.215</v>
      </c>
      <c r="E27" s="64"/>
    </row>
    <row r="28" spans="1:5">
      <c r="A28" s="92">
        <v>2082899</v>
      </c>
      <c r="B28" s="62" t="s">
        <v>71</v>
      </c>
      <c r="C28" s="63">
        <v>33.215</v>
      </c>
      <c r="D28" s="66">
        <v>33.215</v>
      </c>
      <c r="E28" s="64"/>
    </row>
    <row r="29" spans="1:5">
      <c r="A29" s="95" t="s">
        <v>72</v>
      </c>
      <c r="B29" s="62" t="s">
        <v>73</v>
      </c>
      <c r="C29" s="63">
        <v>0.7056</v>
      </c>
      <c r="D29" s="66">
        <v>0.7056</v>
      </c>
      <c r="E29" s="64"/>
    </row>
    <row r="30" spans="1:5">
      <c r="A30" s="96" t="s">
        <v>74</v>
      </c>
      <c r="B30" s="62" t="s">
        <v>75</v>
      </c>
      <c r="C30" s="63">
        <v>0.7056</v>
      </c>
      <c r="D30" s="66">
        <v>0.7056</v>
      </c>
      <c r="E30" s="64"/>
    </row>
    <row r="31" spans="1:5">
      <c r="A31" s="96">
        <v>210</v>
      </c>
      <c r="B31" s="62" t="s">
        <v>76</v>
      </c>
      <c r="C31" s="63">
        <v>23.496</v>
      </c>
      <c r="D31" s="66">
        <v>23.496</v>
      </c>
      <c r="E31" s="64"/>
    </row>
    <row r="32" spans="1:5">
      <c r="A32" s="97" t="s">
        <v>77</v>
      </c>
      <c r="B32" s="62" t="s">
        <v>78</v>
      </c>
      <c r="C32" s="63">
        <v>23.496</v>
      </c>
      <c r="D32" s="66">
        <v>23.496</v>
      </c>
      <c r="E32" s="64"/>
    </row>
    <row r="33" spans="1:5">
      <c r="A33" s="97" t="s">
        <v>79</v>
      </c>
      <c r="B33" s="62" t="s">
        <v>80</v>
      </c>
      <c r="C33" s="63">
        <v>13.1436</v>
      </c>
      <c r="D33" s="66">
        <v>13.1436</v>
      </c>
      <c r="E33" s="64"/>
    </row>
    <row r="34" spans="1:5">
      <c r="A34" s="97" t="s">
        <v>81</v>
      </c>
      <c r="B34" s="62" t="s">
        <v>82</v>
      </c>
      <c r="C34" s="63">
        <v>10.3524</v>
      </c>
      <c r="D34" s="66">
        <v>10.3524</v>
      </c>
      <c r="E34" s="64"/>
    </row>
    <row r="35" spans="1:5">
      <c r="A35" s="96">
        <v>213</v>
      </c>
      <c r="B35" s="62" t="s">
        <v>83</v>
      </c>
      <c r="C35" s="63">
        <v>212.4565</v>
      </c>
      <c r="D35" s="66">
        <v>99.8402</v>
      </c>
      <c r="E35" s="63">
        <v>112.6163</v>
      </c>
    </row>
    <row r="36" spans="1:5">
      <c r="A36" s="96" t="s">
        <v>84</v>
      </c>
      <c r="B36" s="62" t="s">
        <v>85</v>
      </c>
      <c r="C36" s="63">
        <v>99.8402</v>
      </c>
      <c r="D36" s="66">
        <v>99.8402</v>
      </c>
      <c r="E36" s="75"/>
    </row>
    <row r="37" spans="1:5">
      <c r="A37" s="96" t="s">
        <v>86</v>
      </c>
      <c r="B37" s="62" t="s">
        <v>87</v>
      </c>
      <c r="C37" s="63">
        <v>99.8402</v>
      </c>
      <c r="D37" s="66">
        <v>99.8402</v>
      </c>
      <c r="E37" s="75"/>
    </row>
    <row r="38" spans="1:5">
      <c r="A38" s="96" t="s">
        <v>88</v>
      </c>
      <c r="B38" s="62" t="s">
        <v>89</v>
      </c>
      <c r="C38" s="63">
        <v>112.6163</v>
      </c>
      <c r="D38" s="66"/>
      <c r="E38" s="63">
        <v>112.6163</v>
      </c>
    </row>
    <row r="39" ht="25.5" spans="1:5">
      <c r="A39" s="96" t="s">
        <v>90</v>
      </c>
      <c r="B39" s="62" t="s">
        <v>91</v>
      </c>
      <c r="C39" s="63">
        <v>112.6163</v>
      </c>
      <c r="D39" s="66"/>
      <c r="E39" s="63">
        <v>112.6163</v>
      </c>
    </row>
    <row r="40" spans="1:5">
      <c r="A40" s="96">
        <v>221</v>
      </c>
      <c r="B40" s="62" t="s">
        <v>92</v>
      </c>
      <c r="C40" s="63">
        <v>43.9488</v>
      </c>
      <c r="D40" s="66">
        <v>43.9488</v>
      </c>
      <c r="E40" s="64"/>
    </row>
    <row r="41" spans="1:5">
      <c r="A41" s="96" t="s">
        <v>93</v>
      </c>
      <c r="B41" s="62" t="s">
        <v>94</v>
      </c>
      <c r="C41" s="63">
        <v>43.9488</v>
      </c>
      <c r="D41" s="66">
        <v>43.9488</v>
      </c>
      <c r="E41" s="64"/>
    </row>
    <row r="42" spans="1:5">
      <c r="A42" s="96" t="s">
        <v>95</v>
      </c>
      <c r="B42" s="62" t="s">
        <v>96</v>
      </c>
      <c r="C42" s="63">
        <v>43.9488</v>
      </c>
      <c r="D42" s="66">
        <v>43.9488</v>
      </c>
      <c r="E42" s="64"/>
    </row>
  </sheetData>
  <mergeCells count="4">
    <mergeCell ref="A2:E2"/>
    <mergeCell ref="A4:B4"/>
    <mergeCell ref="C4:E4"/>
    <mergeCell ref="A6:B6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C6" sqref="C6:E37"/>
    </sheetView>
  </sheetViews>
  <sheetFormatPr defaultColWidth="9" defaultRowHeight="13.5" outlineLevelCol="4"/>
  <cols>
    <col min="1" max="1" width="13.3833333333333" customWidth="1"/>
    <col min="2" max="2" width="30.775" customWidth="1"/>
    <col min="3" max="3" width="11.6333333333333" customWidth="1"/>
    <col min="4" max="5" width="14.75" customWidth="1"/>
  </cols>
  <sheetData>
    <row r="1" ht="30.75" customHeight="1" spans="1:1">
      <c r="A1" s="1" t="s">
        <v>97</v>
      </c>
    </row>
    <row r="2" ht="58" customHeight="1" spans="1:5">
      <c r="A2" s="85" t="s">
        <v>98</v>
      </c>
      <c r="B2" s="85"/>
      <c r="C2" s="85"/>
      <c r="D2" s="85"/>
      <c r="E2" s="85"/>
    </row>
    <row r="3" spans="5:5">
      <c r="E3" t="s">
        <v>2</v>
      </c>
    </row>
    <row r="4" s="77" customFormat="1" ht="28.5" customHeight="1" spans="1:5">
      <c r="A4" s="78" t="s">
        <v>99</v>
      </c>
      <c r="B4" s="79"/>
      <c r="C4" s="78" t="s">
        <v>100</v>
      </c>
      <c r="D4" s="87"/>
      <c r="E4" s="79"/>
    </row>
    <row r="5" s="77" customFormat="1" ht="27.95" customHeight="1" spans="1:5">
      <c r="A5" s="80" t="s">
        <v>30</v>
      </c>
      <c r="B5" s="80" t="s">
        <v>31</v>
      </c>
      <c r="C5" s="80" t="s">
        <v>32</v>
      </c>
      <c r="D5" s="80" t="s">
        <v>101</v>
      </c>
      <c r="E5" s="80" t="s">
        <v>102</v>
      </c>
    </row>
    <row r="6" ht="27.95" customHeight="1" spans="1:5">
      <c r="A6" s="68"/>
      <c r="B6" s="64" t="s">
        <v>7</v>
      </c>
      <c r="C6" s="63">
        <f>C7+C19+C33</f>
        <v>683.4903</v>
      </c>
      <c r="D6" s="63">
        <f>D7+D33</f>
        <v>510.7119</v>
      </c>
      <c r="E6" s="63">
        <f>E19</f>
        <v>172.7784</v>
      </c>
    </row>
    <row r="7" ht="27.95" customHeight="1" spans="1:5">
      <c r="A7" s="92">
        <v>301</v>
      </c>
      <c r="B7" s="62" t="s">
        <v>103</v>
      </c>
      <c r="C7" s="63">
        <v>495.5771</v>
      </c>
      <c r="D7" s="63">
        <f t="shared" ref="D7:D18" si="0">C7-E7</f>
        <v>495.5771</v>
      </c>
      <c r="E7" s="63"/>
    </row>
    <row r="8" ht="27.95" customHeight="1" spans="1:5">
      <c r="A8" s="92">
        <v>30101</v>
      </c>
      <c r="B8" s="62" t="s">
        <v>104</v>
      </c>
      <c r="C8" s="63">
        <v>112.5</v>
      </c>
      <c r="D8" s="63">
        <f t="shared" si="0"/>
        <v>112.5</v>
      </c>
      <c r="E8" s="63"/>
    </row>
    <row r="9" ht="27.95" customHeight="1" spans="1:5">
      <c r="A9" s="92">
        <v>30102</v>
      </c>
      <c r="B9" s="62" t="s">
        <v>105</v>
      </c>
      <c r="C9" s="63">
        <v>65.196</v>
      </c>
      <c r="D9" s="63">
        <f t="shared" si="0"/>
        <v>65.196</v>
      </c>
      <c r="E9" s="63"/>
    </row>
    <row r="10" ht="27.95" customHeight="1" spans="1:5">
      <c r="A10" s="92">
        <v>30103</v>
      </c>
      <c r="B10" s="62" t="s">
        <v>106</v>
      </c>
      <c r="C10" s="63">
        <v>50.1667</v>
      </c>
      <c r="D10" s="63">
        <f t="shared" si="0"/>
        <v>50.1667</v>
      </c>
      <c r="E10" s="63"/>
    </row>
    <row r="11" ht="27.95" customHeight="1" spans="1:5">
      <c r="A11" s="92">
        <v>30107</v>
      </c>
      <c r="B11" s="62" t="s">
        <v>107</v>
      </c>
      <c r="C11" s="63">
        <v>113.35</v>
      </c>
      <c r="D11" s="63">
        <f t="shared" si="0"/>
        <v>113.35</v>
      </c>
      <c r="E11" s="63"/>
    </row>
    <row r="12" ht="27.95" customHeight="1" spans="1:5">
      <c r="A12" s="92">
        <v>30108</v>
      </c>
      <c r="B12" s="62" t="s">
        <v>108</v>
      </c>
      <c r="C12" s="63">
        <v>37.5948</v>
      </c>
      <c r="D12" s="63">
        <f t="shared" si="0"/>
        <v>37.5948</v>
      </c>
      <c r="E12" s="63"/>
    </row>
    <row r="13" ht="27.95" customHeight="1" spans="1:5">
      <c r="A13" s="92">
        <v>30109</v>
      </c>
      <c r="B13" s="62" t="s">
        <v>109</v>
      </c>
      <c r="C13" s="63">
        <v>18.7992</v>
      </c>
      <c r="D13" s="63">
        <f t="shared" si="0"/>
        <v>18.7992</v>
      </c>
      <c r="E13" s="63"/>
    </row>
    <row r="14" ht="27.95" customHeight="1" spans="1:5">
      <c r="A14" s="92">
        <v>30110</v>
      </c>
      <c r="B14" s="62" t="s">
        <v>110</v>
      </c>
      <c r="C14" s="63">
        <v>19.974</v>
      </c>
      <c r="D14" s="63">
        <f t="shared" si="0"/>
        <v>19.974</v>
      </c>
      <c r="E14" s="63"/>
    </row>
    <row r="15" ht="27.95" customHeight="1" spans="1:5">
      <c r="A15" s="92">
        <v>30112</v>
      </c>
      <c r="B15" s="62" t="s">
        <v>111</v>
      </c>
      <c r="C15" s="63">
        <v>4.2276</v>
      </c>
      <c r="D15" s="63">
        <f t="shared" si="0"/>
        <v>4.2276</v>
      </c>
      <c r="E15" s="63"/>
    </row>
    <row r="16" ht="27.95" customHeight="1" spans="1:5">
      <c r="A16" s="92">
        <v>30113</v>
      </c>
      <c r="B16" s="62" t="s">
        <v>112</v>
      </c>
      <c r="C16" s="63">
        <v>43.9488</v>
      </c>
      <c r="D16" s="63">
        <f t="shared" si="0"/>
        <v>43.9488</v>
      </c>
      <c r="E16" s="63"/>
    </row>
    <row r="17" ht="27.95" customHeight="1" spans="1:5">
      <c r="A17" s="92">
        <v>30114</v>
      </c>
      <c r="B17" s="62" t="s">
        <v>113</v>
      </c>
      <c r="C17" s="63">
        <v>4.8</v>
      </c>
      <c r="D17" s="63">
        <f t="shared" si="0"/>
        <v>4.8</v>
      </c>
      <c r="E17" s="63"/>
    </row>
    <row r="18" ht="27.95" customHeight="1" spans="1:5">
      <c r="A18" s="92">
        <v>30199</v>
      </c>
      <c r="B18" s="62" t="s">
        <v>114</v>
      </c>
      <c r="C18" s="63">
        <v>25.02</v>
      </c>
      <c r="D18" s="63">
        <f t="shared" si="0"/>
        <v>25.02</v>
      </c>
      <c r="E18" s="63"/>
    </row>
    <row r="19" ht="27.95" customHeight="1" spans="1:5">
      <c r="A19" s="92">
        <v>302</v>
      </c>
      <c r="B19" s="62" t="s">
        <v>115</v>
      </c>
      <c r="C19" s="63">
        <v>172.7784</v>
      </c>
      <c r="D19" s="63"/>
      <c r="E19" s="63">
        <v>172.7784</v>
      </c>
    </row>
    <row r="20" ht="27.95" customHeight="1" spans="1:5">
      <c r="A20" s="92">
        <v>30201</v>
      </c>
      <c r="B20" s="62" t="s">
        <v>116</v>
      </c>
      <c r="C20" s="63">
        <v>16.1</v>
      </c>
      <c r="D20" s="63"/>
      <c r="E20" s="63">
        <v>16.1</v>
      </c>
    </row>
    <row r="21" ht="27.95" customHeight="1" spans="1:5">
      <c r="A21" s="92">
        <v>30205</v>
      </c>
      <c r="B21" s="62" t="s">
        <v>117</v>
      </c>
      <c r="C21" s="63">
        <v>0.15</v>
      </c>
      <c r="D21" s="63"/>
      <c r="E21" s="63">
        <v>0.15</v>
      </c>
    </row>
    <row r="22" ht="27.95" customHeight="1" spans="1:5">
      <c r="A22" s="92">
        <v>30206</v>
      </c>
      <c r="B22" s="62" t="s">
        <v>118</v>
      </c>
      <c r="C22" s="63">
        <v>3.5</v>
      </c>
      <c r="D22" s="63"/>
      <c r="E22" s="63">
        <v>3.5</v>
      </c>
    </row>
    <row r="23" ht="27.95" customHeight="1" spans="1:5">
      <c r="A23" s="92">
        <v>30207</v>
      </c>
      <c r="B23" s="62" t="s">
        <v>119</v>
      </c>
      <c r="C23" s="63">
        <v>5.68</v>
      </c>
      <c r="D23" s="63"/>
      <c r="E23" s="63">
        <v>5.68</v>
      </c>
    </row>
    <row r="24" ht="27.95" customHeight="1" spans="1:5">
      <c r="A24" s="92">
        <v>30211</v>
      </c>
      <c r="B24" s="62" t="s">
        <v>120</v>
      </c>
      <c r="C24" s="63">
        <v>54</v>
      </c>
      <c r="D24" s="63"/>
      <c r="E24" s="63">
        <v>54</v>
      </c>
    </row>
    <row r="25" spans="1:5">
      <c r="A25" s="92">
        <v>30216</v>
      </c>
      <c r="B25" s="62" t="s">
        <v>121</v>
      </c>
      <c r="C25" s="63">
        <v>5.4924</v>
      </c>
      <c r="D25" s="63"/>
      <c r="E25" s="63">
        <v>5.4924</v>
      </c>
    </row>
    <row r="26" spans="1:5">
      <c r="A26" s="92">
        <v>30217</v>
      </c>
      <c r="B26" s="62" t="s">
        <v>122</v>
      </c>
      <c r="C26" s="63">
        <v>3</v>
      </c>
      <c r="D26" s="63"/>
      <c r="E26" s="63">
        <v>3</v>
      </c>
    </row>
    <row r="27" spans="1:5">
      <c r="A27" s="92">
        <v>30226</v>
      </c>
      <c r="B27" s="62" t="s">
        <v>123</v>
      </c>
      <c r="C27" s="63">
        <v>8.8068</v>
      </c>
      <c r="D27" s="63"/>
      <c r="E27" s="63">
        <v>8.8068</v>
      </c>
    </row>
    <row r="28" spans="1:5">
      <c r="A28" s="92">
        <v>30228</v>
      </c>
      <c r="B28" s="62" t="s">
        <v>124</v>
      </c>
      <c r="C28" s="63">
        <v>7.3296</v>
      </c>
      <c r="D28" s="63"/>
      <c r="E28" s="63">
        <v>7.3296</v>
      </c>
    </row>
    <row r="29" spans="1:5">
      <c r="A29" s="92">
        <v>30229</v>
      </c>
      <c r="B29" s="62" t="s">
        <v>125</v>
      </c>
      <c r="C29" s="63">
        <v>10.9896</v>
      </c>
      <c r="D29" s="63"/>
      <c r="E29" s="63">
        <v>10.9896</v>
      </c>
    </row>
    <row r="30" spans="1:5">
      <c r="A30" s="92">
        <v>30231</v>
      </c>
      <c r="B30" s="62" t="s">
        <v>126</v>
      </c>
      <c r="C30" s="63">
        <v>3</v>
      </c>
      <c r="D30" s="63"/>
      <c r="E30" s="63">
        <v>3</v>
      </c>
    </row>
    <row r="31" spans="1:5">
      <c r="A31" s="92">
        <v>30239</v>
      </c>
      <c r="B31" s="62" t="s">
        <v>127</v>
      </c>
      <c r="C31" s="63">
        <v>15.06</v>
      </c>
      <c r="D31" s="63"/>
      <c r="E31" s="63">
        <v>15.06</v>
      </c>
    </row>
    <row r="32" spans="1:5">
      <c r="A32" s="92">
        <v>30299</v>
      </c>
      <c r="B32" s="62" t="s">
        <v>128</v>
      </c>
      <c r="C32" s="63">
        <v>39.67</v>
      </c>
      <c r="D32" s="63"/>
      <c r="E32" s="63">
        <v>39.67</v>
      </c>
    </row>
    <row r="33" spans="1:5">
      <c r="A33" s="92">
        <v>303</v>
      </c>
      <c r="B33" s="62" t="s">
        <v>129</v>
      </c>
      <c r="C33" s="63">
        <v>15.1348</v>
      </c>
      <c r="D33" s="63">
        <f t="shared" ref="D33:D37" si="1">C33-E33</f>
        <v>15.1348</v>
      </c>
      <c r="E33" s="63"/>
    </row>
    <row r="34" spans="1:5">
      <c r="A34" s="92">
        <v>30305</v>
      </c>
      <c r="B34" s="62" t="s">
        <v>130</v>
      </c>
      <c r="C34" s="63">
        <v>5.5368</v>
      </c>
      <c r="D34" s="63">
        <f t="shared" si="1"/>
        <v>5.5368</v>
      </c>
      <c r="E34" s="63"/>
    </row>
    <row r="35" spans="1:5">
      <c r="A35" s="92">
        <v>30307</v>
      </c>
      <c r="B35" s="62" t="s">
        <v>131</v>
      </c>
      <c r="C35" s="63">
        <v>1</v>
      </c>
      <c r="D35" s="63">
        <f t="shared" si="1"/>
        <v>1</v>
      </c>
      <c r="E35" s="63"/>
    </row>
    <row r="36" spans="1:5">
      <c r="A36" s="92">
        <v>30309</v>
      </c>
      <c r="B36" s="62" t="s">
        <v>132</v>
      </c>
      <c r="C36" s="63">
        <v>0.048</v>
      </c>
      <c r="D36" s="63">
        <f t="shared" si="1"/>
        <v>0.048</v>
      </c>
      <c r="E36" s="63"/>
    </row>
    <row r="37" ht="16" customHeight="1" spans="1:5">
      <c r="A37" s="92">
        <v>30399</v>
      </c>
      <c r="B37" s="62" t="s">
        <v>133</v>
      </c>
      <c r="C37" s="63">
        <v>8.55</v>
      </c>
      <c r="D37" s="63">
        <f t="shared" si="1"/>
        <v>8.55</v>
      </c>
      <c r="E37" s="63"/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21" sqref="F21"/>
    </sheetView>
  </sheetViews>
  <sheetFormatPr defaultColWidth="9" defaultRowHeight="13.5" outlineLevelRow="6" outlineLevelCol="5"/>
  <cols>
    <col min="1" max="1" width="10.75" customWidth="1"/>
    <col min="2" max="2" width="12.1333333333333" customWidth="1"/>
    <col min="3" max="3" width="14.75" customWidth="1"/>
    <col min="4" max="4" width="15" customWidth="1"/>
    <col min="5" max="5" width="16" customWidth="1"/>
    <col min="6" max="6" width="18" customWidth="1"/>
  </cols>
  <sheetData>
    <row r="1" ht="31.5" customHeight="1" spans="1:1">
      <c r="A1" s="1" t="s">
        <v>134</v>
      </c>
    </row>
    <row r="2" ht="54" customHeight="1" spans="1:6">
      <c r="A2" s="85" t="s">
        <v>135</v>
      </c>
      <c r="B2" s="85"/>
      <c r="C2" s="85"/>
      <c r="D2" s="85"/>
      <c r="E2" s="85"/>
      <c r="F2" s="85"/>
    </row>
    <row r="3" spans="6:6">
      <c r="F3" t="s">
        <v>2</v>
      </c>
    </row>
    <row r="4" s="58" customFormat="1" ht="27.95" customHeight="1" spans="1:6">
      <c r="A4" s="69" t="s">
        <v>29</v>
      </c>
      <c r="B4" s="91"/>
      <c r="C4" s="91"/>
      <c r="D4" s="91"/>
      <c r="E4" s="91"/>
      <c r="F4" s="70"/>
    </row>
    <row r="5" s="58" customFormat="1" ht="27.95" customHeight="1" spans="1:6">
      <c r="A5" s="60" t="s">
        <v>7</v>
      </c>
      <c r="B5" s="71" t="s">
        <v>136</v>
      </c>
      <c r="C5" s="69" t="s">
        <v>137</v>
      </c>
      <c r="D5" s="91"/>
      <c r="E5" s="70"/>
      <c r="F5" s="71" t="s">
        <v>138</v>
      </c>
    </row>
    <row r="6" s="58" customFormat="1" ht="27.95" customHeight="1" spans="1:6">
      <c r="A6" s="60"/>
      <c r="B6" s="72"/>
      <c r="C6" s="60" t="s">
        <v>32</v>
      </c>
      <c r="D6" s="60" t="s">
        <v>139</v>
      </c>
      <c r="E6" s="60" t="s">
        <v>140</v>
      </c>
      <c r="F6" s="72"/>
    </row>
    <row r="7" ht="27.95" customHeight="1" spans="1:6">
      <c r="A7" s="64">
        <v>33.05</v>
      </c>
      <c r="B7" s="64"/>
      <c r="C7" s="64">
        <v>23</v>
      </c>
      <c r="D7" s="64">
        <v>20</v>
      </c>
      <c r="E7" s="64">
        <v>3</v>
      </c>
      <c r="F7" s="64">
        <v>10.05</v>
      </c>
    </row>
  </sheetData>
  <mergeCells count="6">
    <mergeCell ref="A2:F2"/>
    <mergeCell ref="A4:F4"/>
    <mergeCell ref="C5:E5"/>
    <mergeCell ref="A5:A6"/>
    <mergeCell ref="B5:B6"/>
    <mergeCell ref="F5:F6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7" workbookViewId="0">
      <selection activeCell="G5" sqref="G5"/>
    </sheetView>
  </sheetViews>
  <sheetFormatPr defaultColWidth="9" defaultRowHeight="13.5" outlineLevelCol="4"/>
  <cols>
    <col min="1" max="1" width="15.5" customWidth="1"/>
    <col min="2" max="2" width="29.8833333333333" customWidth="1"/>
    <col min="3" max="3" width="12.1333333333333" customWidth="1"/>
    <col min="4" max="4" width="11.25" customWidth="1"/>
    <col min="5" max="5" width="14.8833333333333" customWidth="1"/>
  </cols>
  <sheetData>
    <row r="1" ht="30.75" customHeight="1" spans="1:1">
      <c r="A1" s="1" t="s">
        <v>141</v>
      </c>
    </row>
    <row r="2" ht="52" customHeight="1" spans="1:5">
      <c r="A2" s="85" t="s">
        <v>142</v>
      </c>
      <c r="B2" s="85"/>
      <c r="C2" s="85"/>
      <c r="D2" s="85"/>
      <c r="E2" s="85"/>
    </row>
    <row r="3" spans="5:5">
      <c r="E3" t="s">
        <v>2</v>
      </c>
    </row>
    <row r="4" s="58" customFormat="1" ht="27.95" customHeight="1" spans="1:5">
      <c r="A4" s="86" t="s">
        <v>30</v>
      </c>
      <c r="B4" s="86" t="s">
        <v>31</v>
      </c>
      <c r="C4" s="78" t="s">
        <v>143</v>
      </c>
      <c r="D4" s="87"/>
      <c r="E4" s="79"/>
    </row>
    <row r="5" s="58" customFormat="1" ht="27.95" customHeight="1" spans="1:5">
      <c r="A5" s="88"/>
      <c r="B5" s="88"/>
      <c r="C5" s="80" t="s">
        <v>32</v>
      </c>
      <c r="D5" s="80" t="s">
        <v>33</v>
      </c>
      <c r="E5" s="80" t="s">
        <v>34</v>
      </c>
    </row>
    <row r="6" ht="27.95" customHeight="1" spans="1:5">
      <c r="A6" s="89" t="s">
        <v>7</v>
      </c>
      <c r="B6" s="90"/>
      <c r="C6" s="65"/>
      <c r="D6" s="65"/>
      <c r="E6" s="65"/>
    </row>
    <row r="7" ht="27.95" customHeight="1" spans="1:5">
      <c r="A7" s="65"/>
      <c r="B7" s="65"/>
      <c r="C7" s="65"/>
      <c r="D7" s="65"/>
      <c r="E7" s="65"/>
    </row>
    <row r="8" ht="27.95" customHeight="1" spans="1:5">
      <c r="A8" s="65"/>
      <c r="B8" s="65"/>
      <c r="C8" s="65"/>
      <c r="D8" s="65"/>
      <c r="E8" s="65"/>
    </row>
    <row r="9" ht="27.95" customHeight="1" spans="1:5">
      <c r="A9" s="65"/>
      <c r="B9" s="65"/>
      <c r="C9" s="65"/>
      <c r="D9" s="65"/>
      <c r="E9" s="65"/>
    </row>
    <row r="10" ht="27.95" customHeight="1" spans="1:5">
      <c r="A10" s="65"/>
      <c r="B10" s="65"/>
      <c r="C10" s="65"/>
      <c r="D10" s="65"/>
      <c r="E10" s="65"/>
    </row>
    <row r="11" ht="27.95" customHeight="1" spans="1:5">
      <c r="A11" s="65"/>
      <c r="B11" s="65"/>
      <c r="C11" s="65"/>
      <c r="D11" s="65"/>
      <c r="E11" s="65"/>
    </row>
    <row r="12" ht="27.95" customHeight="1" spans="1:5">
      <c r="A12" s="65"/>
      <c r="B12" s="65"/>
      <c r="C12" s="65"/>
      <c r="D12" s="65"/>
      <c r="E12" s="65"/>
    </row>
    <row r="13" ht="27.95" customHeight="1" spans="1:5">
      <c r="A13" s="65"/>
      <c r="B13" s="65"/>
      <c r="C13" s="65"/>
      <c r="D13" s="65"/>
      <c r="E13" s="65"/>
    </row>
    <row r="14" ht="27.95" customHeight="1" spans="1:5">
      <c r="A14" s="65"/>
      <c r="B14" s="65"/>
      <c r="C14" s="65"/>
      <c r="D14" s="65"/>
      <c r="E14" s="65"/>
    </row>
    <row r="15" ht="27.95" customHeight="1" spans="1:5">
      <c r="A15" s="65"/>
      <c r="B15" s="65"/>
      <c r="C15" s="65"/>
      <c r="D15" s="65"/>
      <c r="E15" s="65"/>
    </row>
    <row r="16" ht="27.95" customHeight="1" spans="1:5">
      <c r="A16" s="65"/>
      <c r="B16" s="65"/>
      <c r="C16" s="65"/>
      <c r="D16" s="65"/>
      <c r="E16" s="65"/>
    </row>
    <row r="17" spans="1:1">
      <c r="A17" t="s">
        <v>144</v>
      </c>
    </row>
  </sheetData>
  <mergeCells count="5">
    <mergeCell ref="A2:E2"/>
    <mergeCell ref="C4:E4"/>
    <mergeCell ref="A6:B6"/>
    <mergeCell ref="A4:A5"/>
    <mergeCell ref="B4:B5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C17" sqref="C17"/>
    </sheetView>
  </sheetViews>
  <sheetFormatPr defaultColWidth="9" defaultRowHeight="13.5" outlineLevelCol="3"/>
  <cols>
    <col min="1" max="1" width="29.25" customWidth="1"/>
    <col min="2" max="2" width="13.3833333333333" customWidth="1"/>
    <col min="3" max="3" width="26.6333333333333" customWidth="1"/>
    <col min="4" max="4" width="14.5583333333333" customWidth="1"/>
  </cols>
  <sheetData>
    <row r="1" ht="27.75" customHeight="1" spans="1:1">
      <c r="A1" s="1" t="s">
        <v>145</v>
      </c>
    </row>
    <row r="2" ht="27" spans="1:4">
      <c r="A2" s="59" t="s">
        <v>146</v>
      </c>
      <c r="B2" s="59"/>
      <c r="C2" s="59"/>
      <c r="D2" s="59"/>
    </row>
    <row r="3" spans="4:4">
      <c r="D3" t="s">
        <v>2</v>
      </c>
    </row>
    <row r="4" s="77" customFormat="1" ht="27.95" customHeight="1" spans="1:4">
      <c r="A4" s="78" t="s">
        <v>3</v>
      </c>
      <c r="B4" s="79"/>
      <c r="C4" s="69" t="s">
        <v>4</v>
      </c>
      <c r="D4" s="70"/>
    </row>
    <row r="5" s="77" customFormat="1" ht="27.95" customHeight="1" spans="1:4">
      <c r="A5" s="80" t="s">
        <v>5</v>
      </c>
      <c r="B5" s="80" t="s">
        <v>6</v>
      </c>
      <c r="C5" s="80" t="s">
        <v>5</v>
      </c>
      <c r="D5" s="80" t="s">
        <v>6</v>
      </c>
    </row>
    <row r="6" ht="27.95" customHeight="1" spans="1:4">
      <c r="A6" s="65" t="s">
        <v>147</v>
      </c>
      <c r="B6" s="66">
        <v>813.9738</v>
      </c>
      <c r="C6" s="81" t="s">
        <v>14</v>
      </c>
      <c r="D6" s="73">
        <v>367.7371</v>
      </c>
    </row>
    <row r="7" ht="27.95" customHeight="1" spans="1:4">
      <c r="A7" s="65" t="s">
        <v>148</v>
      </c>
      <c r="B7" s="82"/>
      <c r="C7" s="83" t="s">
        <v>16</v>
      </c>
      <c r="D7" s="73">
        <v>32.3078</v>
      </c>
    </row>
    <row r="8" ht="27.95" customHeight="1" spans="1:4">
      <c r="A8" s="65" t="s">
        <v>149</v>
      </c>
      <c r="B8" s="82"/>
      <c r="C8" s="83" t="s">
        <v>18</v>
      </c>
      <c r="D8" s="73">
        <v>134.0276</v>
      </c>
    </row>
    <row r="9" ht="27.95" customHeight="1" spans="1:4">
      <c r="A9" s="65" t="s">
        <v>150</v>
      </c>
      <c r="B9" s="82"/>
      <c r="C9" s="83" t="s">
        <v>19</v>
      </c>
      <c r="D9" s="73">
        <v>23.496</v>
      </c>
    </row>
    <row r="10" ht="27.95" customHeight="1" spans="1:4">
      <c r="A10" s="65" t="s">
        <v>151</v>
      </c>
      <c r="B10" s="82"/>
      <c r="C10" s="83" t="s">
        <v>21</v>
      </c>
      <c r="D10" s="73">
        <v>212.4565</v>
      </c>
    </row>
    <row r="11" ht="27.95" customHeight="1" spans="1:4">
      <c r="A11" s="65" t="s">
        <v>152</v>
      </c>
      <c r="B11" s="82"/>
      <c r="C11" s="83" t="s">
        <v>22</v>
      </c>
      <c r="D11" s="73">
        <v>43.9488</v>
      </c>
    </row>
    <row r="12" ht="27.95" customHeight="1" spans="1:4">
      <c r="A12" s="65"/>
      <c r="B12" s="82"/>
      <c r="C12" s="81" t="s">
        <v>153</v>
      </c>
      <c r="D12" s="66"/>
    </row>
    <row r="13" s="58" customFormat="1" ht="27.95" customHeight="1" spans="1:4">
      <c r="A13" s="84" t="s">
        <v>154</v>
      </c>
      <c r="B13" s="66">
        <v>813.9738</v>
      </c>
      <c r="C13" s="84" t="s">
        <v>155</v>
      </c>
      <c r="D13" s="66">
        <v>813.9738</v>
      </c>
    </row>
    <row r="14" ht="27.95" customHeight="1" spans="1:4">
      <c r="A14" s="65" t="s">
        <v>156</v>
      </c>
      <c r="B14" s="82"/>
      <c r="C14" s="65" t="s">
        <v>157</v>
      </c>
      <c r="D14" s="82"/>
    </row>
    <row r="15" ht="27.95" customHeight="1" spans="1:4">
      <c r="A15" s="65" t="s">
        <v>158</v>
      </c>
      <c r="B15" s="82"/>
      <c r="C15" s="65"/>
      <c r="D15" s="82"/>
    </row>
    <row r="16" s="58" customFormat="1" ht="27.95" customHeight="1" spans="1:4">
      <c r="A16" s="80" t="s">
        <v>24</v>
      </c>
      <c r="B16" s="66">
        <v>813.9738</v>
      </c>
      <c r="C16" s="80" t="s">
        <v>25</v>
      </c>
      <c r="D16" s="66">
        <v>813.9738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17" workbookViewId="0">
      <selection activeCell="C6" sqref="C6:E42"/>
    </sheetView>
  </sheetViews>
  <sheetFormatPr defaultColWidth="9" defaultRowHeight="13.5"/>
  <cols>
    <col min="1" max="1" width="14.6333333333333" customWidth="1"/>
    <col min="2" max="2" width="34.775" customWidth="1"/>
    <col min="3" max="3" width="9.75" customWidth="1"/>
    <col min="5" max="5" width="12.1333333333333" customWidth="1"/>
    <col min="6" max="6" width="12.8833333333333" customWidth="1"/>
    <col min="8" max="8" width="7.63333333333333" customWidth="1"/>
    <col min="9" max="9" width="8.13333333333333" customWidth="1"/>
    <col min="10" max="10" width="6.88333333333333" customWidth="1"/>
    <col min="11" max="11" width="6.38333333333333" customWidth="1"/>
    <col min="12" max="12" width="9.63333333333333" customWidth="1"/>
  </cols>
  <sheetData>
    <row r="1" ht="20.25" spans="1:1">
      <c r="A1" s="1" t="s">
        <v>159</v>
      </c>
    </row>
    <row r="2" ht="27" spans="1:12">
      <c r="A2" s="59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1:12">
      <c r="K3" s="76" t="s">
        <v>2</v>
      </c>
      <c r="L3" s="76"/>
    </row>
    <row r="4" s="58" customFormat="1" ht="27.95" customHeight="1" spans="1:12">
      <c r="A4" s="69" t="s">
        <v>161</v>
      </c>
      <c r="B4" s="70"/>
      <c r="C4" s="71" t="s">
        <v>7</v>
      </c>
      <c r="D4" s="71" t="s">
        <v>158</v>
      </c>
      <c r="E4" s="71" t="s">
        <v>147</v>
      </c>
      <c r="F4" s="71" t="s">
        <v>148</v>
      </c>
      <c r="G4" s="71" t="s">
        <v>149</v>
      </c>
      <c r="H4" s="69" t="s">
        <v>150</v>
      </c>
      <c r="I4" s="70"/>
      <c r="J4" s="71" t="s">
        <v>151</v>
      </c>
      <c r="K4" s="71" t="s">
        <v>152</v>
      </c>
      <c r="L4" s="71" t="s">
        <v>156</v>
      </c>
    </row>
    <row r="5" s="58" customFormat="1" ht="40.5" spans="1:12">
      <c r="A5" s="60" t="s">
        <v>30</v>
      </c>
      <c r="B5" s="60" t="s">
        <v>31</v>
      </c>
      <c r="C5" s="72"/>
      <c r="D5" s="72"/>
      <c r="E5" s="72"/>
      <c r="F5" s="72"/>
      <c r="G5" s="72"/>
      <c r="H5" s="60" t="s">
        <v>162</v>
      </c>
      <c r="I5" s="60" t="s">
        <v>163</v>
      </c>
      <c r="J5" s="72"/>
      <c r="K5" s="72"/>
      <c r="L5" s="72"/>
    </row>
    <row r="6" ht="31" customHeight="1" spans="1:12">
      <c r="A6" s="68"/>
      <c r="B6" s="64" t="s">
        <v>7</v>
      </c>
      <c r="C6" s="73">
        <f>C7+C15+C18+C31+C35+C40</f>
        <v>813.9738</v>
      </c>
      <c r="D6" s="73"/>
      <c r="E6" s="73">
        <f>E7+E15+E18+E31+E35+E40</f>
        <v>813.9738</v>
      </c>
      <c r="F6" s="74"/>
      <c r="G6" s="74"/>
      <c r="H6" s="74"/>
      <c r="I6" s="74"/>
      <c r="J6" s="74"/>
      <c r="K6" s="74"/>
      <c r="L6" s="74"/>
    </row>
    <row r="7" ht="27.95" customHeight="1" spans="1:12">
      <c r="A7" s="68">
        <v>201</v>
      </c>
      <c r="B7" s="75" t="s">
        <v>164</v>
      </c>
      <c r="C7" s="73">
        <v>367.7371</v>
      </c>
      <c r="D7" s="66"/>
      <c r="E7" s="73">
        <v>367.7371</v>
      </c>
      <c r="F7" s="74"/>
      <c r="G7" s="74"/>
      <c r="H7" s="74"/>
      <c r="I7" s="74"/>
      <c r="J7" s="74"/>
      <c r="K7" s="74"/>
      <c r="L7" s="74"/>
    </row>
    <row r="8" ht="27.95" customHeight="1" spans="1:12">
      <c r="A8" s="68">
        <v>20101</v>
      </c>
      <c r="B8" s="75" t="s">
        <v>165</v>
      </c>
      <c r="C8" s="63">
        <v>4.19</v>
      </c>
      <c r="D8" s="64"/>
      <c r="E8" s="63">
        <v>4.19</v>
      </c>
      <c r="F8" s="74"/>
      <c r="G8" s="74"/>
      <c r="H8" s="74"/>
      <c r="I8" s="74"/>
      <c r="J8" s="74"/>
      <c r="K8" s="74"/>
      <c r="L8" s="74"/>
    </row>
    <row r="9" ht="27.95" customHeight="1" spans="1:12">
      <c r="A9" s="68">
        <v>2010104</v>
      </c>
      <c r="B9" s="75" t="s">
        <v>166</v>
      </c>
      <c r="C9" s="63">
        <v>2.19</v>
      </c>
      <c r="D9" s="64"/>
      <c r="E9" s="63">
        <v>2.19</v>
      </c>
      <c r="F9" s="74"/>
      <c r="G9" s="74"/>
      <c r="H9" s="74"/>
      <c r="I9" s="74"/>
      <c r="J9" s="74"/>
      <c r="K9" s="74"/>
      <c r="L9" s="74"/>
    </row>
    <row r="10" ht="27.95" customHeight="1" spans="1:12">
      <c r="A10" s="68">
        <v>2010106</v>
      </c>
      <c r="B10" s="75" t="s">
        <v>41</v>
      </c>
      <c r="C10" s="63">
        <v>2</v>
      </c>
      <c r="D10" s="64"/>
      <c r="E10" s="63">
        <v>2</v>
      </c>
      <c r="F10" s="74"/>
      <c r="G10" s="74"/>
      <c r="H10" s="74"/>
      <c r="I10" s="74"/>
      <c r="J10" s="74"/>
      <c r="K10" s="74"/>
      <c r="L10" s="74"/>
    </row>
    <row r="11" ht="27.95" customHeight="1" spans="1:12">
      <c r="A11" s="68">
        <v>20103</v>
      </c>
      <c r="B11" s="75" t="s">
        <v>43</v>
      </c>
      <c r="C11" s="63">
        <v>363.5471</v>
      </c>
      <c r="D11" s="64"/>
      <c r="E11" s="63">
        <v>363.5471</v>
      </c>
      <c r="F11" s="74"/>
      <c r="G11" s="74"/>
      <c r="H11" s="74"/>
      <c r="I11" s="74"/>
      <c r="J11" s="74"/>
      <c r="K11" s="74"/>
      <c r="L11" s="74"/>
    </row>
    <row r="12" ht="27.95" customHeight="1" spans="1:12">
      <c r="A12" s="68">
        <v>2010301</v>
      </c>
      <c r="B12" s="75" t="s">
        <v>167</v>
      </c>
      <c r="C12" s="63">
        <v>307.5007</v>
      </c>
      <c r="D12" s="64"/>
      <c r="E12" s="63">
        <v>307.5007</v>
      </c>
      <c r="F12" s="74"/>
      <c r="G12" s="74"/>
      <c r="H12" s="74"/>
      <c r="I12" s="74"/>
      <c r="J12" s="74"/>
      <c r="K12" s="74"/>
      <c r="L12" s="74"/>
    </row>
    <row r="13" ht="27.95" customHeight="1" spans="1:12">
      <c r="A13" s="68">
        <v>2010302</v>
      </c>
      <c r="B13" s="75" t="s">
        <v>47</v>
      </c>
      <c r="C13" s="63">
        <v>10.4572</v>
      </c>
      <c r="D13" s="64"/>
      <c r="E13" s="63">
        <v>10.4572</v>
      </c>
      <c r="F13" s="74"/>
      <c r="G13" s="74"/>
      <c r="H13" s="74"/>
      <c r="I13" s="74"/>
      <c r="J13" s="74"/>
      <c r="K13" s="74"/>
      <c r="L13" s="74"/>
    </row>
    <row r="14" spans="1:12">
      <c r="A14" s="68">
        <v>2010350</v>
      </c>
      <c r="B14" s="75" t="s">
        <v>168</v>
      </c>
      <c r="C14" s="63">
        <v>45.5892</v>
      </c>
      <c r="D14" s="64"/>
      <c r="E14" s="63">
        <v>45.5892</v>
      </c>
      <c r="F14" s="74"/>
      <c r="G14" s="74"/>
      <c r="H14" s="74"/>
      <c r="I14" s="74"/>
      <c r="J14" s="74"/>
      <c r="K14" s="74"/>
      <c r="L14" s="74"/>
    </row>
    <row r="15" spans="1:12">
      <c r="A15" s="68">
        <v>207</v>
      </c>
      <c r="B15" s="75" t="s">
        <v>51</v>
      </c>
      <c r="C15" s="63">
        <v>32.3078</v>
      </c>
      <c r="D15" s="64"/>
      <c r="E15" s="63">
        <v>32.3078</v>
      </c>
      <c r="F15" s="65"/>
      <c r="G15" s="65"/>
      <c r="H15" s="65"/>
      <c r="I15" s="65"/>
      <c r="J15" s="65"/>
      <c r="K15" s="65"/>
      <c r="L15" s="65"/>
    </row>
    <row r="16" spans="1:12">
      <c r="A16" s="68">
        <v>20708</v>
      </c>
      <c r="B16" s="75" t="s">
        <v>53</v>
      </c>
      <c r="C16" s="63">
        <v>32.3078</v>
      </c>
      <c r="D16" s="64"/>
      <c r="E16" s="63">
        <v>32.3078</v>
      </c>
      <c r="F16" s="65"/>
      <c r="G16" s="65"/>
      <c r="H16" s="65"/>
      <c r="I16" s="65"/>
      <c r="J16" s="65"/>
      <c r="K16" s="65"/>
      <c r="L16" s="65"/>
    </row>
    <row r="17" spans="1:12">
      <c r="A17" s="68">
        <v>2070899</v>
      </c>
      <c r="B17" s="75" t="s">
        <v>169</v>
      </c>
      <c r="C17" s="63">
        <v>32.3078</v>
      </c>
      <c r="D17" s="64"/>
      <c r="E17" s="63">
        <v>32.3078</v>
      </c>
      <c r="F17" s="65"/>
      <c r="G17" s="65"/>
      <c r="H17" s="65"/>
      <c r="I17" s="65"/>
      <c r="J17" s="65"/>
      <c r="K17" s="65"/>
      <c r="L17" s="65"/>
    </row>
    <row r="18" spans="1:12">
      <c r="A18" s="68">
        <v>208</v>
      </c>
      <c r="B18" s="75" t="s">
        <v>56</v>
      </c>
      <c r="C18" s="63">
        <v>134.0276</v>
      </c>
      <c r="D18" s="64"/>
      <c r="E18" s="63">
        <v>134.0276</v>
      </c>
      <c r="F18" s="65"/>
      <c r="G18" s="65"/>
      <c r="H18" s="65"/>
      <c r="I18" s="65"/>
      <c r="J18" s="65"/>
      <c r="K18" s="65"/>
      <c r="L18" s="65"/>
    </row>
    <row r="19" spans="1:12">
      <c r="A19" s="68">
        <v>20801</v>
      </c>
      <c r="B19" s="75" t="s">
        <v>57</v>
      </c>
      <c r="C19" s="63">
        <v>31.943</v>
      </c>
      <c r="D19" s="64"/>
      <c r="E19" s="63">
        <v>31.943</v>
      </c>
      <c r="F19" s="65"/>
      <c r="G19" s="65"/>
      <c r="H19" s="65"/>
      <c r="I19" s="65"/>
      <c r="J19" s="65"/>
      <c r="K19" s="65"/>
      <c r="L19" s="65"/>
    </row>
    <row r="20" ht="25.5" spans="1:12">
      <c r="A20" s="68">
        <v>2080199</v>
      </c>
      <c r="B20" s="75" t="s">
        <v>58</v>
      </c>
      <c r="C20" s="63">
        <v>31.943</v>
      </c>
      <c r="D20" s="64"/>
      <c r="E20" s="63">
        <v>31.943</v>
      </c>
      <c r="F20" s="65"/>
      <c r="G20" s="65"/>
      <c r="H20" s="65"/>
      <c r="I20" s="65"/>
      <c r="J20" s="65"/>
      <c r="K20" s="65"/>
      <c r="L20" s="65"/>
    </row>
    <row r="21" spans="1:12">
      <c r="A21" s="68">
        <v>20805</v>
      </c>
      <c r="B21" s="75" t="s">
        <v>60</v>
      </c>
      <c r="C21" s="63">
        <v>64.944</v>
      </c>
      <c r="D21" s="64"/>
      <c r="E21" s="63">
        <v>64.944</v>
      </c>
      <c r="F21" s="65"/>
      <c r="G21" s="65"/>
      <c r="H21" s="65"/>
      <c r="I21" s="65"/>
      <c r="J21" s="65"/>
      <c r="K21" s="65"/>
      <c r="L21" s="65"/>
    </row>
    <row r="22" spans="1:12">
      <c r="A22" s="68">
        <v>2080505</v>
      </c>
      <c r="B22" s="75" t="s">
        <v>170</v>
      </c>
      <c r="C22" s="63">
        <v>37.5948</v>
      </c>
      <c r="D22" s="64"/>
      <c r="E22" s="63">
        <v>37.5948</v>
      </c>
      <c r="F22" s="65"/>
      <c r="G22" s="65"/>
      <c r="H22" s="65"/>
      <c r="I22" s="65"/>
      <c r="J22" s="65"/>
      <c r="K22" s="65"/>
      <c r="L22" s="65"/>
    </row>
    <row r="23" spans="1:12">
      <c r="A23" s="68">
        <v>2080506</v>
      </c>
      <c r="B23" s="75" t="s">
        <v>171</v>
      </c>
      <c r="C23" s="63">
        <v>18.7992</v>
      </c>
      <c r="D23" s="64"/>
      <c r="E23" s="63">
        <v>18.7992</v>
      </c>
      <c r="F23" s="65"/>
      <c r="G23" s="65"/>
      <c r="H23" s="65"/>
      <c r="I23" s="65"/>
      <c r="J23" s="65"/>
      <c r="K23" s="65"/>
      <c r="L23" s="65"/>
    </row>
    <row r="24" spans="1:12">
      <c r="A24" s="68">
        <v>2080599</v>
      </c>
      <c r="B24" s="75" t="s">
        <v>65</v>
      </c>
      <c r="C24" s="63">
        <v>8.55</v>
      </c>
      <c r="D24" s="64"/>
      <c r="E24" s="63">
        <v>8.55</v>
      </c>
      <c r="F24" s="65"/>
      <c r="G24" s="65"/>
      <c r="H24" s="65"/>
      <c r="I24" s="65"/>
      <c r="J24" s="65"/>
      <c r="K24" s="65"/>
      <c r="L24" s="65"/>
    </row>
    <row r="25" spans="1:12">
      <c r="A25" s="68">
        <v>20821</v>
      </c>
      <c r="B25" s="75" t="s">
        <v>67</v>
      </c>
      <c r="C25" s="63">
        <v>3.22</v>
      </c>
      <c r="D25" s="64"/>
      <c r="E25" s="63">
        <v>3.22</v>
      </c>
      <c r="F25" s="65"/>
      <c r="G25" s="65"/>
      <c r="H25" s="65"/>
      <c r="I25" s="65"/>
      <c r="J25" s="65"/>
      <c r="K25" s="65"/>
      <c r="L25" s="65"/>
    </row>
    <row r="26" spans="1:12">
      <c r="A26" s="68">
        <v>2082102</v>
      </c>
      <c r="B26" s="75" t="s">
        <v>69</v>
      </c>
      <c r="C26" s="63">
        <v>3.22</v>
      </c>
      <c r="D26" s="64"/>
      <c r="E26" s="63">
        <v>3.22</v>
      </c>
      <c r="F26" s="65"/>
      <c r="G26" s="65"/>
      <c r="H26" s="65"/>
      <c r="I26" s="65"/>
      <c r="J26" s="65"/>
      <c r="K26" s="65"/>
      <c r="L26" s="65"/>
    </row>
    <row r="27" spans="1:12">
      <c r="A27" s="68">
        <v>20828</v>
      </c>
      <c r="B27" s="75" t="s">
        <v>172</v>
      </c>
      <c r="C27" s="63">
        <v>33.215</v>
      </c>
      <c r="D27" s="64"/>
      <c r="E27" s="63">
        <v>33.215</v>
      </c>
      <c r="F27" s="65"/>
      <c r="G27" s="65"/>
      <c r="H27" s="65"/>
      <c r="I27" s="65"/>
      <c r="J27" s="65"/>
      <c r="K27" s="65"/>
      <c r="L27" s="65"/>
    </row>
    <row r="28" spans="1:12">
      <c r="A28" s="68">
        <v>2082899</v>
      </c>
      <c r="B28" s="75" t="s">
        <v>173</v>
      </c>
      <c r="C28" s="63">
        <v>33.215</v>
      </c>
      <c r="D28" s="64"/>
      <c r="E28" s="63">
        <v>33.215</v>
      </c>
      <c r="F28" s="65"/>
      <c r="G28" s="65"/>
      <c r="H28" s="65"/>
      <c r="I28" s="65"/>
      <c r="J28" s="65"/>
      <c r="K28" s="65"/>
      <c r="L28" s="65"/>
    </row>
    <row r="29" spans="1:12">
      <c r="A29" s="68">
        <v>20899</v>
      </c>
      <c r="B29" s="75" t="s">
        <v>73</v>
      </c>
      <c r="C29" s="63">
        <v>0.7056</v>
      </c>
      <c r="D29" s="64"/>
      <c r="E29" s="63">
        <v>0.7056</v>
      </c>
      <c r="F29" s="65"/>
      <c r="G29" s="65"/>
      <c r="H29" s="65"/>
      <c r="I29" s="65"/>
      <c r="J29" s="65"/>
      <c r="K29" s="65"/>
      <c r="L29" s="65"/>
    </row>
    <row r="30" spans="1:12">
      <c r="A30" s="68">
        <v>2089901</v>
      </c>
      <c r="B30" s="75" t="s">
        <v>75</v>
      </c>
      <c r="C30" s="63">
        <v>0.7056</v>
      </c>
      <c r="D30" s="64"/>
      <c r="E30" s="63">
        <v>0.7056</v>
      </c>
      <c r="F30" s="65"/>
      <c r="G30" s="65"/>
      <c r="H30" s="65"/>
      <c r="I30" s="65"/>
      <c r="J30" s="65"/>
      <c r="K30" s="65"/>
      <c r="L30" s="65"/>
    </row>
    <row r="31" spans="1:12">
      <c r="A31" s="68">
        <v>210</v>
      </c>
      <c r="B31" s="75" t="s">
        <v>76</v>
      </c>
      <c r="C31" s="63">
        <v>23.496</v>
      </c>
      <c r="D31" s="64"/>
      <c r="E31" s="63">
        <v>23.496</v>
      </c>
      <c r="F31" s="65"/>
      <c r="G31" s="65"/>
      <c r="H31" s="65"/>
      <c r="I31" s="65"/>
      <c r="J31" s="65"/>
      <c r="K31" s="65"/>
      <c r="L31" s="65"/>
    </row>
    <row r="32" spans="1:12">
      <c r="A32" s="68">
        <v>21011</v>
      </c>
      <c r="B32" s="75" t="s">
        <v>78</v>
      </c>
      <c r="C32" s="63">
        <v>23.496</v>
      </c>
      <c r="D32" s="64"/>
      <c r="E32" s="63">
        <v>23.496</v>
      </c>
      <c r="F32" s="65"/>
      <c r="G32" s="65"/>
      <c r="H32" s="65"/>
      <c r="I32" s="65"/>
      <c r="J32" s="65"/>
      <c r="K32" s="65"/>
      <c r="L32" s="65"/>
    </row>
    <row r="33" spans="1:12">
      <c r="A33" s="68">
        <v>2101101</v>
      </c>
      <c r="B33" s="75" t="s">
        <v>174</v>
      </c>
      <c r="C33" s="63">
        <v>13.1436</v>
      </c>
      <c r="D33" s="64"/>
      <c r="E33" s="63">
        <v>13.1436</v>
      </c>
      <c r="F33" s="65"/>
      <c r="G33" s="65"/>
      <c r="H33" s="65"/>
      <c r="I33" s="65"/>
      <c r="J33" s="65"/>
      <c r="K33" s="65"/>
      <c r="L33" s="65"/>
    </row>
    <row r="34" spans="1:12">
      <c r="A34" s="68">
        <v>2101102</v>
      </c>
      <c r="B34" s="75" t="s">
        <v>82</v>
      </c>
      <c r="C34" s="63">
        <v>10.3524</v>
      </c>
      <c r="D34" s="64"/>
      <c r="E34" s="63">
        <v>10.3524</v>
      </c>
      <c r="F34" s="65"/>
      <c r="G34" s="65"/>
      <c r="H34" s="65"/>
      <c r="I34" s="65"/>
      <c r="J34" s="65"/>
      <c r="K34" s="65"/>
      <c r="L34" s="65"/>
    </row>
    <row r="35" spans="1:12">
      <c r="A35" s="68">
        <v>213</v>
      </c>
      <c r="B35" s="75" t="s">
        <v>83</v>
      </c>
      <c r="C35" s="63">
        <v>212.4565</v>
      </c>
      <c r="D35" s="64"/>
      <c r="E35" s="63">
        <v>212.4565</v>
      </c>
      <c r="F35" s="65"/>
      <c r="G35" s="65"/>
      <c r="H35" s="65"/>
      <c r="I35" s="65"/>
      <c r="J35" s="65"/>
      <c r="K35" s="65"/>
      <c r="L35" s="65"/>
    </row>
    <row r="36" spans="1:12">
      <c r="A36" s="68">
        <v>21301</v>
      </c>
      <c r="B36" s="75" t="s">
        <v>85</v>
      </c>
      <c r="C36" s="63">
        <v>99.8402</v>
      </c>
      <c r="D36" s="64"/>
      <c r="E36" s="63">
        <v>99.8402</v>
      </c>
      <c r="F36" s="65"/>
      <c r="G36" s="65"/>
      <c r="H36" s="65"/>
      <c r="I36" s="65"/>
      <c r="J36" s="65"/>
      <c r="K36" s="65"/>
      <c r="L36" s="65"/>
    </row>
    <row r="37" spans="1:12">
      <c r="A37" s="68">
        <v>2130104</v>
      </c>
      <c r="B37" s="75" t="s">
        <v>87</v>
      </c>
      <c r="C37" s="63">
        <v>99.8402</v>
      </c>
      <c r="D37" s="64"/>
      <c r="E37" s="63">
        <v>99.8402</v>
      </c>
      <c r="F37" s="65"/>
      <c r="G37" s="65"/>
      <c r="H37" s="65"/>
      <c r="I37" s="65"/>
      <c r="J37" s="65"/>
      <c r="K37" s="65"/>
      <c r="L37" s="65"/>
    </row>
    <row r="38" spans="1:12">
      <c r="A38" s="68">
        <v>21307</v>
      </c>
      <c r="B38" s="75" t="s">
        <v>89</v>
      </c>
      <c r="C38" s="63">
        <v>112.6163</v>
      </c>
      <c r="D38" s="64"/>
      <c r="E38" s="63">
        <v>112.6163</v>
      </c>
      <c r="F38" s="65"/>
      <c r="G38" s="65"/>
      <c r="H38" s="65"/>
      <c r="I38" s="65"/>
      <c r="J38" s="65"/>
      <c r="K38" s="65"/>
      <c r="L38" s="65"/>
    </row>
    <row r="39" spans="1:12">
      <c r="A39" s="68">
        <v>2130705</v>
      </c>
      <c r="B39" s="75" t="s">
        <v>91</v>
      </c>
      <c r="C39" s="63">
        <v>112.6163</v>
      </c>
      <c r="D39" s="64"/>
      <c r="E39" s="63">
        <v>112.6163</v>
      </c>
      <c r="F39" s="65"/>
      <c r="G39" s="65"/>
      <c r="H39" s="65"/>
      <c r="I39" s="65"/>
      <c r="J39" s="65"/>
      <c r="K39" s="65"/>
      <c r="L39" s="65"/>
    </row>
    <row r="40" spans="1:12">
      <c r="A40" s="68">
        <v>221</v>
      </c>
      <c r="B40" s="75" t="s">
        <v>92</v>
      </c>
      <c r="C40" s="63">
        <v>43.9488</v>
      </c>
      <c r="D40" s="64"/>
      <c r="E40" s="63">
        <v>43.9488</v>
      </c>
      <c r="F40" s="65"/>
      <c r="G40" s="65"/>
      <c r="H40" s="65"/>
      <c r="I40" s="65"/>
      <c r="J40" s="65"/>
      <c r="K40" s="65"/>
      <c r="L40" s="65"/>
    </row>
    <row r="41" spans="1:12">
      <c r="A41" s="68">
        <v>22102</v>
      </c>
      <c r="B41" s="75" t="s">
        <v>175</v>
      </c>
      <c r="C41" s="63">
        <v>43.9488</v>
      </c>
      <c r="D41" s="64"/>
      <c r="E41" s="63">
        <v>43.9488</v>
      </c>
      <c r="F41" s="65"/>
      <c r="G41" s="65"/>
      <c r="H41" s="65"/>
      <c r="I41" s="65"/>
      <c r="J41" s="65"/>
      <c r="K41" s="65"/>
      <c r="L41" s="65"/>
    </row>
    <row r="42" spans="1:12">
      <c r="A42" s="68">
        <v>2210201</v>
      </c>
      <c r="B42" s="75" t="s">
        <v>176</v>
      </c>
      <c r="C42" s="63">
        <v>43.9488</v>
      </c>
      <c r="D42" s="64"/>
      <c r="E42" s="63">
        <v>43.9488</v>
      </c>
      <c r="F42" s="65"/>
      <c r="G42" s="65"/>
      <c r="H42" s="65"/>
      <c r="I42" s="65"/>
      <c r="J42" s="65"/>
      <c r="K42" s="65"/>
      <c r="L42" s="65"/>
    </row>
  </sheetData>
  <mergeCells count="12">
    <mergeCell ref="A2:L2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707638888888889" right="0.707638888888889" top="1.1416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5" sqref="C5:E40"/>
    </sheetView>
  </sheetViews>
  <sheetFormatPr defaultColWidth="9" defaultRowHeight="13.5" outlineLevelCol="7"/>
  <cols>
    <col min="1" max="1" width="10.3833333333333" customWidth="1"/>
    <col min="2" max="2" width="17.25" customWidth="1"/>
    <col min="3" max="3" width="9.63333333333333" customWidth="1"/>
    <col min="8" max="8" width="11.1333333333333" customWidth="1"/>
  </cols>
  <sheetData>
    <row r="1" ht="25.5" customHeight="1" spans="1:1">
      <c r="A1" s="1" t="s">
        <v>177</v>
      </c>
    </row>
    <row r="2" ht="27" spans="1:8">
      <c r="A2" s="59" t="s">
        <v>178</v>
      </c>
      <c r="B2" s="59"/>
      <c r="C2" s="59"/>
      <c r="D2" s="59"/>
      <c r="E2" s="59"/>
      <c r="F2" s="59"/>
      <c r="G2" s="59"/>
      <c r="H2" s="59"/>
    </row>
    <row r="3" spans="8:8">
      <c r="H3" t="s">
        <v>2</v>
      </c>
    </row>
    <row r="4" s="58" customFormat="1" ht="60.75" customHeight="1" spans="1:8">
      <c r="A4" s="60" t="s">
        <v>30</v>
      </c>
      <c r="B4" s="60" t="s">
        <v>31</v>
      </c>
      <c r="C4" s="60" t="s">
        <v>7</v>
      </c>
      <c r="D4" s="60" t="s">
        <v>33</v>
      </c>
      <c r="E4" s="60" t="s">
        <v>34</v>
      </c>
      <c r="F4" s="60" t="s">
        <v>179</v>
      </c>
      <c r="G4" s="60" t="s">
        <v>180</v>
      </c>
      <c r="H4" s="60" t="s">
        <v>181</v>
      </c>
    </row>
    <row r="5" ht="27.95" customHeight="1" spans="1:8">
      <c r="A5" s="61" t="s">
        <v>35</v>
      </c>
      <c r="B5" s="62" t="s">
        <v>14</v>
      </c>
      <c r="C5" s="63">
        <v>367.7371</v>
      </c>
      <c r="D5" s="63">
        <f t="shared" ref="D5:D10" si="0">C5-E5</f>
        <v>353.0899</v>
      </c>
      <c r="E5" s="63">
        <v>14.6472</v>
      </c>
      <c r="F5" s="64"/>
      <c r="G5" s="64"/>
      <c r="H5" s="65"/>
    </row>
    <row r="6" ht="27.95" customHeight="1" spans="1:8">
      <c r="A6" s="61" t="s">
        <v>36</v>
      </c>
      <c r="B6" s="62" t="s">
        <v>37</v>
      </c>
      <c r="C6" s="63">
        <v>4.19</v>
      </c>
      <c r="D6" s="66"/>
      <c r="E6" s="63">
        <v>4.19</v>
      </c>
      <c r="F6" s="64"/>
      <c r="G6" s="64"/>
      <c r="H6" s="65"/>
    </row>
    <row r="7" ht="27.95" customHeight="1" spans="1:8">
      <c r="A7" s="61" t="s">
        <v>38</v>
      </c>
      <c r="B7" s="62" t="s">
        <v>39</v>
      </c>
      <c r="C7" s="63">
        <v>2.19</v>
      </c>
      <c r="D7" s="63"/>
      <c r="E7" s="63">
        <v>2.19</v>
      </c>
      <c r="F7" s="64"/>
      <c r="G7" s="64"/>
      <c r="H7" s="65"/>
    </row>
    <row r="8" ht="27.95" customHeight="1" spans="1:8">
      <c r="A8" s="61" t="s">
        <v>40</v>
      </c>
      <c r="B8" s="62" t="s">
        <v>41</v>
      </c>
      <c r="C8" s="63">
        <v>2</v>
      </c>
      <c r="D8" s="63"/>
      <c r="E8" s="63">
        <v>2</v>
      </c>
      <c r="F8" s="64"/>
      <c r="G8" s="64"/>
      <c r="H8" s="65"/>
    </row>
    <row r="9" ht="27.95" customHeight="1" spans="1:8">
      <c r="A9" s="61" t="s">
        <v>42</v>
      </c>
      <c r="B9" s="62" t="s">
        <v>43</v>
      </c>
      <c r="C9" s="63">
        <v>363.5471</v>
      </c>
      <c r="D9" s="63">
        <f t="shared" si="0"/>
        <v>353.0899</v>
      </c>
      <c r="E9" s="63">
        <v>10.4572</v>
      </c>
      <c r="F9" s="64"/>
      <c r="G9" s="64"/>
      <c r="H9" s="65"/>
    </row>
    <row r="10" ht="27.95" customHeight="1" spans="1:8">
      <c r="A10" s="61" t="s">
        <v>44</v>
      </c>
      <c r="B10" s="62" t="s">
        <v>45</v>
      </c>
      <c r="C10" s="63">
        <v>307.5007</v>
      </c>
      <c r="D10" s="63">
        <f t="shared" si="0"/>
        <v>307.5007</v>
      </c>
      <c r="E10" s="63"/>
      <c r="F10" s="64"/>
      <c r="G10" s="64"/>
      <c r="H10" s="65"/>
    </row>
    <row r="11" ht="25.5" spans="1:8">
      <c r="A11" s="61" t="s">
        <v>46</v>
      </c>
      <c r="B11" s="62" t="s">
        <v>47</v>
      </c>
      <c r="C11" s="63">
        <v>10.4572</v>
      </c>
      <c r="D11" s="63"/>
      <c r="E11" s="63">
        <v>10.4572</v>
      </c>
      <c r="F11" s="64"/>
      <c r="G11" s="64"/>
      <c r="H11" s="65"/>
    </row>
    <row r="12" ht="25.5" spans="1:8">
      <c r="A12" s="61">
        <v>2010350</v>
      </c>
      <c r="B12" s="62" t="s">
        <v>49</v>
      </c>
      <c r="C12" s="63">
        <v>45.5892</v>
      </c>
      <c r="D12" s="63">
        <f t="shared" ref="D12:D22" si="1">C12-E12</f>
        <v>45.5892</v>
      </c>
      <c r="E12" s="63"/>
      <c r="F12" s="64"/>
      <c r="G12" s="64"/>
      <c r="H12" s="65"/>
    </row>
    <row r="13" ht="25.5" spans="1:8">
      <c r="A13" s="67" t="s">
        <v>50</v>
      </c>
      <c r="B13" s="62" t="s">
        <v>51</v>
      </c>
      <c r="C13" s="63">
        <v>32.3078</v>
      </c>
      <c r="D13" s="63">
        <f t="shared" si="1"/>
        <v>32.3078</v>
      </c>
      <c r="E13" s="63"/>
      <c r="F13" s="64"/>
      <c r="G13" s="64"/>
      <c r="H13" s="65"/>
    </row>
    <row r="14" spans="1:8">
      <c r="A14" s="67" t="s">
        <v>52</v>
      </c>
      <c r="B14" s="62" t="s">
        <v>53</v>
      </c>
      <c r="C14" s="63">
        <v>32.3078</v>
      </c>
      <c r="D14" s="63">
        <f t="shared" si="1"/>
        <v>32.3078</v>
      </c>
      <c r="E14" s="63"/>
      <c r="F14" s="64"/>
      <c r="G14" s="64"/>
      <c r="H14" s="65"/>
    </row>
    <row r="15" ht="25.5" spans="1:8">
      <c r="A15" s="67" t="s">
        <v>54</v>
      </c>
      <c r="B15" s="62" t="s">
        <v>55</v>
      </c>
      <c r="C15" s="63">
        <v>32.3078</v>
      </c>
      <c r="D15" s="63">
        <f t="shared" si="1"/>
        <v>32.3078</v>
      </c>
      <c r="E15" s="63"/>
      <c r="F15" s="64"/>
      <c r="G15" s="64"/>
      <c r="H15" s="65"/>
    </row>
    <row r="16" ht="25.5" spans="1:8">
      <c r="A16" s="68">
        <v>208</v>
      </c>
      <c r="B16" s="62" t="s">
        <v>56</v>
      </c>
      <c r="C16" s="63">
        <v>134.0276</v>
      </c>
      <c r="D16" s="63">
        <f t="shared" si="1"/>
        <v>130.8076</v>
      </c>
      <c r="E16" s="63">
        <v>3.22</v>
      </c>
      <c r="F16" s="64"/>
      <c r="G16" s="64"/>
      <c r="H16" s="65"/>
    </row>
    <row r="17" ht="25.5" spans="1:8">
      <c r="A17" s="68">
        <v>20801</v>
      </c>
      <c r="B17" s="62" t="s">
        <v>57</v>
      </c>
      <c r="C17" s="63">
        <v>31.943</v>
      </c>
      <c r="D17" s="63">
        <f t="shared" si="1"/>
        <v>31.943</v>
      </c>
      <c r="E17" s="63"/>
      <c r="F17" s="64"/>
      <c r="G17" s="64"/>
      <c r="H17" s="65"/>
    </row>
    <row r="18" ht="38.25" spans="1:8">
      <c r="A18" s="68">
        <v>2080199</v>
      </c>
      <c r="B18" s="62" t="s">
        <v>58</v>
      </c>
      <c r="C18" s="63">
        <v>31.943</v>
      </c>
      <c r="D18" s="63">
        <f t="shared" si="1"/>
        <v>31.943</v>
      </c>
      <c r="E18" s="63"/>
      <c r="F18" s="64"/>
      <c r="G18" s="64"/>
      <c r="H18" s="65"/>
    </row>
    <row r="19" ht="25.5" spans="1:8">
      <c r="A19" s="67" t="s">
        <v>59</v>
      </c>
      <c r="B19" s="62" t="s">
        <v>60</v>
      </c>
      <c r="C19" s="63">
        <v>64.944</v>
      </c>
      <c r="D19" s="63">
        <f t="shared" si="1"/>
        <v>64.944</v>
      </c>
      <c r="E19" s="63"/>
      <c r="F19" s="64"/>
      <c r="G19" s="64"/>
      <c r="H19" s="65"/>
    </row>
    <row r="20" ht="38.25" spans="1:8">
      <c r="A20" s="67">
        <v>2080505</v>
      </c>
      <c r="B20" s="62" t="s">
        <v>61</v>
      </c>
      <c r="C20" s="63">
        <v>37.5948</v>
      </c>
      <c r="D20" s="63">
        <f t="shared" si="1"/>
        <v>37.5948</v>
      </c>
      <c r="E20" s="63"/>
      <c r="F20" s="64"/>
      <c r="G20" s="64"/>
      <c r="H20" s="65"/>
    </row>
    <row r="21" ht="25.5" spans="1:8">
      <c r="A21" s="67" t="s">
        <v>62</v>
      </c>
      <c r="B21" s="62" t="s">
        <v>63</v>
      </c>
      <c r="C21" s="63">
        <v>18.7992</v>
      </c>
      <c r="D21" s="63">
        <f t="shared" si="1"/>
        <v>18.7992</v>
      </c>
      <c r="E21" s="63"/>
      <c r="F21" s="64"/>
      <c r="G21" s="64"/>
      <c r="H21" s="65"/>
    </row>
    <row r="22" ht="25.5" spans="1:8">
      <c r="A22" s="61" t="s">
        <v>64</v>
      </c>
      <c r="B22" s="62" t="s">
        <v>65</v>
      </c>
      <c r="C22" s="63">
        <v>8.55</v>
      </c>
      <c r="D22" s="63">
        <f t="shared" si="1"/>
        <v>8.55</v>
      </c>
      <c r="E22" s="63"/>
      <c r="F22" s="64"/>
      <c r="G22" s="64"/>
      <c r="H22" s="65"/>
    </row>
    <row r="23" ht="25.5" spans="1:8">
      <c r="A23" s="61" t="s">
        <v>66</v>
      </c>
      <c r="B23" s="62" t="s">
        <v>67</v>
      </c>
      <c r="C23" s="63">
        <v>3.22</v>
      </c>
      <c r="D23" s="63"/>
      <c r="E23" s="63">
        <v>3.22</v>
      </c>
      <c r="F23" s="64"/>
      <c r="G23" s="64"/>
      <c r="H23" s="65"/>
    </row>
    <row r="24" ht="25.5" spans="1:8">
      <c r="A24" s="61" t="s">
        <v>68</v>
      </c>
      <c r="B24" s="62" t="s">
        <v>69</v>
      </c>
      <c r="C24" s="63">
        <v>3.22</v>
      </c>
      <c r="D24" s="63"/>
      <c r="E24" s="63">
        <v>3.22</v>
      </c>
      <c r="F24" s="64"/>
      <c r="G24" s="64"/>
      <c r="H24" s="65"/>
    </row>
    <row r="25" spans="1:8">
      <c r="A25" s="67">
        <v>20828</v>
      </c>
      <c r="B25" s="62" t="s">
        <v>70</v>
      </c>
      <c r="C25" s="63">
        <v>33.215</v>
      </c>
      <c r="D25" s="63">
        <f t="shared" ref="D25:D35" si="2">C25-E25</f>
        <v>33.215</v>
      </c>
      <c r="E25" s="63"/>
      <c r="F25" s="64"/>
      <c r="G25" s="64"/>
      <c r="H25" s="65"/>
    </row>
    <row r="26" ht="25.5" spans="1:8">
      <c r="A26" s="67">
        <v>2082899</v>
      </c>
      <c r="B26" s="62" t="s">
        <v>71</v>
      </c>
      <c r="C26" s="63">
        <v>33.215</v>
      </c>
      <c r="D26" s="63">
        <f t="shared" si="2"/>
        <v>33.215</v>
      </c>
      <c r="E26" s="63"/>
      <c r="F26" s="64"/>
      <c r="G26" s="64"/>
      <c r="H26" s="65"/>
    </row>
    <row r="27" ht="25.5" spans="1:8">
      <c r="A27" s="67" t="s">
        <v>72</v>
      </c>
      <c r="B27" s="62" t="s">
        <v>73</v>
      </c>
      <c r="C27" s="63">
        <v>0.7056</v>
      </c>
      <c r="D27" s="63">
        <f t="shared" si="2"/>
        <v>0.7056</v>
      </c>
      <c r="E27" s="63"/>
      <c r="F27" s="64"/>
      <c r="G27" s="64"/>
      <c r="H27" s="65"/>
    </row>
    <row r="28" ht="25.5" spans="1:8">
      <c r="A28" s="61" t="s">
        <v>74</v>
      </c>
      <c r="B28" s="62" t="s">
        <v>75</v>
      </c>
      <c r="C28" s="63">
        <v>0.7056</v>
      </c>
      <c r="D28" s="63">
        <f t="shared" si="2"/>
        <v>0.7056</v>
      </c>
      <c r="E28" s="63"/>
      <c r="F28" s="64"/>
      <c r="G28" s="64"/>
      <c r="H28" s="65"/>
    </row>
    <row r="29" spans="1:8">
      <c r="A29" s="61">
        <v>210</v>
      </c>
      <c r="B29" s="62" t="s">
        <v>76</v>
      </c>
      <c r="C29" s="63">
        <v>23.496</v>
      </c>
      <c r="D29" s="63">
        <f t="shared" si="2"/>
        <v>23.496</v>
      </c>
      <c r="E29" s="63"/>
      <c r="F29" s="64"/>
      <c r="G29" s="64"/>
      <c r="H29" s="65"/>
    </row>
    <row r="30" ht="25.5" spans="1:8">
      <c r="A30" s="61" t="s">
        <v>77</v>
      </c>
      <c r="B30" s="62" t="s">
        <v>78</v>
      </c>
      <c r="C30" s="63">
        <v>23.496</v>
      </c>
      <c r="D30" s="63">
        <f t="shared" si="2"/>
        <v>23.496</v>
      </c>
      <c r="E30" s="63"/>
      <c r="F30" s="64"/>
      <c r="G30" s="64"/>
      <c r="H30" s="65"/>
    </row>
    <row r="31" spans="1:8">
      <c r="A31" s="67" t="s">
        <v>79</v>
      </c>
      <c r="B31" s="62" t="s">
        <v>80</v>
      </c>
      <c r="C31" s="63">
        <v>13.1436</v>
      </c>
      <c r="D31" s="63">
        <f t="shared" si="2"/>
        <v>13.1436</v>
      </c>
      <c r="E31" s="63"/>
      <c r="F31" s="64"/>
      <c r="G31" s="64"/>
      <c r="H31" s="65"/>
    </row>
    <row r="32" spans="1:8">
      <c r="A32" s="67" t="s">
        <v>81</v>
      </c>
      <c r="B32" s="62" t="s">
        <v>82</v>
      </c>
      <c r="C32" s="63">
        <v>10.3524</v>
      </c>
      <c r="D32" s="63">
        <f t="shared" si="2"/>
        <v>10.3524</v>
      </c>
      <c r="E32" s="63"/>
      <c r="F32" s="64"/>
      <c r="G32" s="64"/>
      <c r="H32" s="65"/>
    </row>
    <row r="33" spans="1:8">
      <c r="A33" s="67">
        <v>213</v>
      </c>
      <c r="B33" s="62" t="s">
        <v>83</v>
      </c>
      <c r="C33" s="63">
        <v>212.4565</v>
      </c>
      <c r="D33" s="63">
        <f t="shared" si="2"/>
        <v>99.8402</v>
      </c>
      <c r="E33" s="63">
        <v>112.6163</v>
      </c>
      <c r="F33" s="64"/>
      <c r="G33" s="64"/>
      <c r="H33" s="65"/>
    </row>
    <row r="34" spans="1:8">
      <c r="A34" s="61" t="s">
        <v>84</v>
      </c>
      <c r="B34" s="62" t="s">
        <v>85</v>
      </c>
      <c r="C34" s="63">
        <v>99.8402</v>
      </c>
      <c r="D34" s="63">
        <f t="shared" si="2"/>
        <v>99.8402</v>
      </c>
      <c r="E34" s="63"/>
      <c r="F34" s="64"/>
      <c r="G34" s="64"/>
      <c r="H34" s="65"/>
    </row>
    <row r="35" ht="25.5" spans="1:8">
      <c r="A35" s="61" t="s">
        <v>86</v>
      </c>
      <c r="B35" s="62" t="s">
        <v>87</v>
      </c>
      <c r="C35" s="63">
        <v>99.8402</v>
      </c>
      <c r="D35" s="63">
        <f t="shared" si="2"/>
        <v>99.8402</v>
      </c>
      <c r="E35" s="63"/>
      <c r="F35" s="64"/>
      <c r="G35" s="64"/>
      <c r="H35" s="65"/>
    </row>
    <row r="36" spans="1:8">
      <c r="A36" s="61" t="s">
        <v>88</v>
      </c>
      <c r="B36" s="62" t="s">
        <v>89</v>
      </c>
      <c r="C36" s="63">
        <v>112.6163</v>
      </c>
      <c r="D36" s="63"/>
      <c r="E36" s="63">
        <v>112.6163</v>
      </c>
      <c r="F36" s="64"/>
      <c r="G36" s="64"/>
      <c r="H36" s="65"/>
    </row>
    <row r="37" ht="25.5" spans="1:8">
      <c r="A37" s="67" t="s">
        <v>90</v>
      </c>
      <c r="B37" s="62" t="s">
        <v>91</v>
      </c>
      <c r="C37" s="63">
        <v>112.6163</v>
      </c>
      <c r="D37" s="63"/>
      <c r="E37" s="63">
        <v>112.6163</v>
      </c>
      <c r="F37" s="64"/>
      <c r="G37" s="64"/>
      <c r="H37" s="65"/>
    </row>
    <row r="38" spans="1:8">
      <c r="A38" s="67">
        <v>221</v>
      </c>
      <c r="B38" s="62" t="s">
        <v>92</v>
      </c>
      <c r="C38" s="63">
        <v>43.9488</v>
      </c>
      <c r="D38" s="63">
        <f t="shared" ref="D38:D40" si="3">C38-E38</f>
        <v>43.9488</v>
      </c>
      <c r="E38" s="63"/>
      <c r="F38" s="64"/>
      <c r="G38" s="64"/>
      <c r="H38" s="65"/>
    </row>
    <row r="39" spans="1:8">
      <c r="A39" s="67" t="s">
        <v>93</v>
      </c>
      <c r="B39" s="62" t="s">
        <v>94</v>
      </c>
      <c r="C39" s="63">
        <v>43.9488</v>
      </c>
      <c r="D39" s="63">
        <f t="shared" si="3"/>
        <v>43.9488</v>
      </c>
      <c r="E39" s="63"/>
      <c r="F39" s="64"/>
      <c r="G39" s="64"/>
      <c r="H39" s="65"/>
    </row>
    <row r="40" spans="1:8">
      <c r="A40" s="61" t="s">
        <v>95</v>
      </c>
      <c r="B40" s="62" t="s">
        <v>96</v>
      </c>
      <c r="C40" s="63">
        <v>43.9488</v>
      </c>
      <c r="D40" s="63">
        <f t="shared" si="3"/>
        <v>43.9488</v>
      </c>
      <c r="E40" s="63"/>
      <c r="F40" s="64"/>
      <c r="G40" s="64"/>
      <c r="H40" s="65"/>
    </row>
  </sheetData>
  <mergeCells count="1">
    <mergeCell ref="A2:H2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9" defaultRowHeight="13.5"/>
  <cols>
    <col min="1" max="1" width="20.1333333333333" customWidth="1"/>
    <col min="4" max="4" width="13" customWidth="1"/>
    <col min="5" max="5" width="13.6333333333333" customWidth="1"/>
    <col min="6" max="6" width="9" customWidth="1"/>
    <col min="7" max="7" width="11" customWidth="1"/>
    <col min="10" max="10" width="9.25" customWidth="1"/>
    <col min="11" max="11" width="13.1333333333333" customWidth="1"/>
  </cols>
  <sheetData>
    <row r="1" ht="35.25" customHeight="1" spans="1:1">
      <c r="A1" s="1" t="s">
        <v>182</v>
      </c>
    </row>
    <row r="2" ht="28.5" spans="1:11">
      <c r="A2" s="48" t="s">
        <v>183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>
      <c r="A3" s="49"/>
      <c r="B3" s="49"/>
      <c r="C3" s="49"/>
      <c r="D3" s="49"/>
      <c r="E3" s="49"/>
      <c r="F3" s="49"/>
      <c r="G3" s="50"/>
      <c r="H3" s="50"/>
      <c r="I3" s="50"/>
      <c r="J3" s="50"/>
      <c r="K3" s="50"/>
    </row>
    <row r="4" spans="1:11">
      <c r="A4" s="49"/>
      <c r="B4" s="50"/>
      <c r="C4" s="49"/>
      <c r="D4" s="51"/>
      <c r="E4" s="51"/>
      <c r="F4" s="51"/>
      <c r="G4" s="50"/>
      <c r="H4" s="50"/>
      <c r="I4" s="50"/>
      <c r="J4" s="50"/>
      <c r="K4" s="51" t="s">
        <v>2</v>
      </c>
    </row>
    <row r="5" spans="1:11">
      <c r="A5" s="52" t="s">
        <v>5</v>
      </c>
      <c r="B5" s="53" t="s">
        <v>7</v>
      </c>
      <c r="C5" s="53" t="s">
        <v>158</v>
      </c>
      <c r="D5" s="53" t="s">
        <v>147</v>
      </c>
      <c r="E5" s="53" t="s">
        <v>148</v>
      </c>
      <c r="F5" s="53" t="s">
        <v>149</v>
      </c>
      <c r="G5" s="53" t="s">
        <v>184</v>
      </c>
      <c r="H5" s="53"/>
      <c r="I5" s="53" t="s">
        <v>185</v>
      </c>
      <c r="J5" s="53" t="s">
        <v>186</v>
      </c>
      <c r="K5" s="53" t="s">
        <v>156</v>
      </c>
    </row>
    <row r="6" ht="60.75" customHeight="1" spans="1:11">
      <c r="A6" s="52"/>
      <c r="B6" s="53"/>
      <c r="C6" s="53"/>
      <c r="D6" s="53"/>
      <c r="E6" s="53"/>
      <c r="F6" s="53"/>
      <c r="G6" s="53" t="s">
        <v>187</v>
      </c>
      <c r="H6" s="53" t="s">
        <v>188</v>
      </c>
      <c r="I6" s="53"/>
      <c r="J6" s="53"/>
      <c r="K6" s="53"/>
    </row>
    <row r="7" ht="30" customHeight="1" spans="1:11">
      <c r="A7" s="54" t="s">
        <v>7</v>
      </c>
      <c r="B7" s="54">
        <v>10</v>
      </c>
      <c r="C7" s="55"/>
      <c r="D7" s="55"/>
      <c r="E7" s="55"/>
      <c r="F7" s="55"/>
      <c r="G7" s="55"/>
      <c r="H7" s="55"/>
      <c r="I7" s="55"/>
      <c r="J7" s="55">
        <v>10</v>
      </c>
      <c r="K7" s="57"/>
    </row>
    <row r="8" ht="30" customHeight="1" spans="1:11">
      <c r="A8" s="54" t="s">
        <v>189</v>
      </c>
      <c r="B8" s="56">
        <v>6</v>
      </c>
      <c r="C8" s="55"/>
      <c r="D8" s="55"/>
      <c r="E8" s="55"/>
      <c r="F8" s="55"/>
      <c r="G8" s="55"/>
      <c r="H8" s="55"/>
      <c r="I8" s="55"/>
      <c r="J8" s="56">
        <v>6</v>
      </c>
      <c r="K8" s="57"/>
    </row>
    <row r="9" ht="30" customHeight="1" spans="1:11">
      <c r="A9" s="54" t="s">
        <v>190</v>
      </c>
      <c r="B9" s="56">
        <v>4</v>
      </c>
      <c r="C9" s="55"/>
      <c r="D9" s="55"/>
      <c r="E9" s="55"/>
      <c r="F9" s="55"/>
      <c r="G9" s="55"/>
      <c r="H9" s="55"/>
      <c r="I9" s="55"/>
      <c r="J9" s="56">
        <v>4</v>
      </c>
      <c r="K9" s="57"/>
    </row>
    <row r="10" ht="30" customHeight="1" spans="1:11">
      <c r="A10" s="54" t="s">
        <v>191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</sheetData>
  <mergeCells count="11">
    <mergeCell ref="A2:K2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7638888888889" right="0.707638888888889" top="1.1416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徐帆</cp:lastModifiedBy>
  <dcterms:created xsi:type="dcterms:W3CDTF">2020-01-07T07:24:00Z</dcterms:created>
  <cp:lastPrinted>2020-02-04T08:01:00Z</cp:lastPrinted>
  <dcterms:modified xsi:type="dcterms:W3CDTF">2020-04-03T06:52:40Z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