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64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</sheets>
  <definedNames>
    <definedName name="_xlnm.Print_Area" localSheetId="1">'部门收入总体情况表'!$A$1:$L$46</definedName>
    <definedName name="_xlnm.Print_Area" localSheetId="0">'部门收支总体情况表'!$A$1:$D$22</definedName>
    <definedName name="_xlnm.Print_Area" localSheetId="2">'部门支出总体情况表'!$A$1:$H$45</definedName>
    <definedName name="_xlnm.Print_Area" localSheetId="3">'财政拨款收支总体情况表'!$A$1:$G$21</definedName>
    <definedName name="_xlnm.Print_Area" localSheetId="6">'一般公共预算“三公”经费支出情况表'!$A$1:$L$9</definedName>
    <definedName name="_xlnm.Print_Area" localSheetId="5">'一般公共预算基本支出情况表'!$A$1:$E$38</definedName>
    <definedName name="_xlnm.Print_Area" localSheetId="4">'一般公共预算支出情况表'!$A$1:$F$49</definedName>
    <definedName name="_xlnm.Print_Area" localSheetId="7">'政府性基金预算支出情况表'!$A$1:$E$15</definedName>
  </definedNames>
  <calcPr fullCalcOnLoad="1"/>
</workbook>
</file>

<file path=xl/sharedStrings.xml><?xml version="1.0" encoding="utf-8"?>
<sst xmlns="http://schemas.openxmlformats.org/spreadsheetml/2006/main" count="407" uniqueCount="197">
  <si>
    <t>附表1：</t>
  </si>
  <si>
    <t>重庆市南川区古花镇人民政府2018年部门预算公开表格</t>
  </si>
  <si>
    <t>2018年部门收支总体情况公开表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</si>
  <si>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</si>
  <si>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</si>
  <si>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</si>
  <si>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</si>
  <si>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</si>
  <si>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</si>
  <si>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</si>
  <si>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</si>
  <si>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</si>
  <si>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</si>
  <si>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</si>
  <si>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</si>
  <si>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</si>
  <si>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</si>
  <si>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城乡社区支出</t>
  </si>
  <si>
    <t>其他收入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</si>
  <si>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</si>
  <si>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</si>
  <si>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</si>
  <si>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</si>
  <si>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</si>
  <si>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</si>
  <si>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</si>
  <si>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</si>
  <si>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</si>
  <si>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附表2：</t>
  </si>
  <si>
    <t>2018年部门收入总体情况公开表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</si>
  <si>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</si>
  <si>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</si>
  <si>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</si>
  <si>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</si>
  <si>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</si>
  <si>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</si>
  <si>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</si>
  <si>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</si>
  <si>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</si>
  <si>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</si>
  <si>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</si>
  <si>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20101</t>
  </si>
  <si>
    <t xml:space="preserve"> 人大事务</t>
  </si>
  <si>
    <t xml:space="preserve">    2010104</t>
  </si>
  <si>
    <t xml:space="preserve">  人大会议</t>
  </si>
  <si>
    <t xml:space="preserve">    2010106</t>
  </si>
  <si>
    <t xml:space="preserve">  人大监督</t>
  </si>
  <si>
    <t xml:space="preserve">  20103</t>
  </si>
  <si>
    <t xml:space="preserve"> 政府办公厅（室）及相关机构事务</t>
  </si>
  <si>
    <t xml:space="preserve">    2010301</t>
  </si>
  <si>
    <t xml:space="preserve">  行政运行</t>
  </si>
  <si>
    <t xml:space="preserve">    2010302</t>
  </si>
  <si>
    <t xml:space="preserve">  一般行政管理事务</t>
  </si>
  <si>
    <t xml:space="preserve">  20704</t>
  </si>
  <si>
    <t xml:space="preserve"> 新闻出版广播影视</t>
  </si>
  <si>
    <t xml:space="preserve">    2070499</t>
  </si>
  <si>
    <t xml:space="preserve">  其他新闻出版广播影视支出</t>
  </si>
  <si>
    <t>208</t>
  </si>
  <si>
    <t xml:space="preserve">  20801</t>
  </si>
  <si>
    <t xml:space="preserve"> 人力资源和社会保障管理事务</t>
  </si>
  <si>
    <t xml:space="preserve">    2080199</t>
  </si>
  <si>
    <t xml:space="preserve">  其他人力资源和社会保障管理事务支出</t>
  </si>
  <si>
    <t xml:space="preserve">  20805</t>
  </si>
  <si>
    <t xml:space="preserve"> 行政事业单位离退休</t>
  </si>
  <si>
    <t xml:space="preserve">    2080504</t>
  </si>
  <si>
    <t xml:space="preserve">  未归口管理的行政单位离退休</t>
  </si>
  <si>
    <t xml:space="preserve">    2080505</t>
  </si>
  <si>
    <t xml:space="preserve">  机关事业单位基本养老保险缴费支出★</t>
  </si>
  <si>
    <t xml:space="preserve">    2080506</t>
  </si>
  <si>
    <t xml:space="preserve">  机关事业单位职业年金缴费支出★</t>
  </si>
  <si>
    <t xml:space="preserve">    2080599</t>
  </si>
  <si>
    <t xml:space="preserve">  其他行政事业单位离退休支出</t>
  </si>
  <si>
    <t xml:space="preserve">  20821</t>
  </si>
  <si>
    <t xml:space="preserve"> 特困人员救助供养★</t>
  </si>
  <si>
    <t xml:space="preserve">    2082102</t>
  </si>
  <si>
    <t xml:space="preserve">  农村特困人员救助供养支出★</t>
  </si>
  <si>
    <t xml:space="preserve">  20899</t>
  </si>
  <si>
    <t xml:space="preserve"> 其他社会保障和就业支出</t>
  </si>
  <si>
    <t xml:space="preserve">    2089901</t>
  </si>
  <si>
    <t xml:space="preserve">  其他社会保障和就业支出</t>
  </si>
  <si>
    <t xml:space="preserve">  21011</t>
  </si>
  <si>
    <t xml:space="preserve"> 行政事业单位医疗★</t>
  </si>
  <si>
    <t xml:space="preserve">    2101101</t>
  </si>
  <si>
    <t xml:space="preserve">  行政单位医疗★</t>
  </si>
  <si>
    <t xml:space="preserve">    2101102</t>
  </si>
  <si>
    <t xml:space="preserve">  事业单位医疗★</t>
  </si>
  <si>
    <t xml:space="preserve">  21201</t>
  </si>
  <si>
    <t xml:space="preserve"> 城乡社区管理事务</t>
  </si>
  <si>
    <t xml:space="preserve">    2120199</t>
  </si>
  <si>
    <t xml:space="preserve">  其他城乡社区管理事务支出</t>
  </si>
  <si>
    <t xml:space="preserve">  21301</t>
  </si>
  <si>
    <t xml:space="preserve"> 农业</t>
  </si>
  <si>
    <t xml:space="preserve">    2130104</t>
  </si>
  <si>
    <t xml:space="preserve">  事业运行</t>
  </si>
  <si>
    <t xml:space="preserve">  21307</t>
  </si>
  <si>
    <t xml:space="preserve"> 农村综合改革</t>
  </si>
  <si>
    <t xml:space="preserve">    2130705</t>
  </si>
  <si>
    <t xml:space="preserve">  对村民委员会和村党支部的补助</t>
  </si>
  <si>
    <t xml:space="preserve">  22102</t>
  </si>
  <si>
    <t xml:space="preserve"> 住房改革支出</t>
  </si>
  <si>
    <t xml:space="preserve">    2210201</t>
  </si>
  <si>
    <t xml:space="preserve">  住房公积金</t>
  </si>
  <si>
    <t>附表3：</t>
  </si>
  <si>
    <t>2018年部门支出总体情况公开表</t>
  </si>
  <si>
    <t>基本支出</t>
  </si>
  <si>
    <t>项目支出</t>
  </si>
  <si>
    <t>上缴上级支出</t>
  </si>
  <si>
    <t>事业单位
经营支出</t>
  </si>
  <si>
    <t>对下级单
位补助支出</t>
  </si>
  <si>
    <t>附表4：</t>
  </si>
  <si>
    <t>2018年财政拨款收支总体情况公开表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</si>
  <si>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</si>
  <si>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</si>
  <si>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</si>
  <si>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</si>
  <si>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</si>
  <si>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</si>
  <si>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</si>
  <si>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</si>
  <si>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</si>
  <si>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</si>
  <si>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附表5：</t>
  </si>
  <si>
    <t>2018年一般公共预算支出情况公开表</t>
  </si>
  <si>
    <t>功能分类科目</t>
  </si>
  <si>
    <t>2016年预算数</t>
  </si>
  <si>
    <t>2018年预算数</t>
  </si>
  <si>
    <t>小计</t>
  </si>
  <si>
    <t>附表6：</t>
  </si>
  <si>
    <t>2018年一般公共预算基本支出情况公开表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</si>
  <si>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</si>
  <si>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</si>
  <si>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</si>
  <si>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</si>
  <si>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</si>
  <si>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</si>
  <si>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</si>
  <si>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</si>
  <si>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</si>
  <si>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</si>
  <si>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</si>
  <si>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</si>
  <si>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</si>
  <si>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</si>
  <si>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</si>
  <si>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城镇职工基本医疗保险缴费</t>
  </si>
  <si>
    <t>30112</t>
  </si>
  <si>
    <t xml:space="preserve">  其他社会保险缴费</t>
  </si>
  <si>
    <t>30113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</si>
  <si>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</si>
  <si>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</si>
  <si>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</si>
  <si>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</si>
  <si>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</si>
  <si>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</si>
  <si>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</si>
  <si>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</si>
  <si>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</si>
  <si>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</si>
  <si>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</si>
  <si>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</si>
  <si>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</si>
  <si>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</si>
  <si>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</si>
  <si>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</si>
  <si>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</si>
  <si>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</si>
  <si>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</si>
  <si>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</si>
  <si>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</si>
  <si>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</si>
  <si>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</si>
  <si>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</si>
  <si>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</si>
  <si>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</si>
  <si>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</si>
  <si>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</si>
  <si>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</si>
  <si>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</si>
  <si>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</si>
  <si>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</si>
  <si>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</si>
  <si>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</si>
  <si>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</si>
  <si>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</si>
  <si>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</si>
  <si>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</si>
  <si>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附表7：</t>
  </si>
  <si>
    <t>2018年一般公共预算“三公”经费支出情况公开表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</si>
  <si>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</si>
  <si>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</si>
  <si>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</si>
  <si>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</si>
  <si>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</si>
  <si>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附表8：</t>
  </si>
  <si>
    <t>2018年政府性基金预算支出公开表</t>
  </si>
  <si>
    <t>本年政府性基金预算财政拨款支出</t>
  </si>
  <si>
    <t>备注：本单位无此数据。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</si>
</sst>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黑体_GBK"/>
      <family val="4"/>
    </font>
    <font>
      <sz val="18"/>
      <color indexed="8"/>
      <name val="方正黑体_GBK"/>
      <family val="4"/>
    </font>
    <font>
      <b/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_GBK"/>
      <family val="4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6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5" fillId="4" borderId="1" applyNumberFormat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43" fontId="9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3" applyNumberFormat="0" applyFont="0" applyAlignment="0" applyProtection="0"/>
    <xf numFmtId="0" fontId="3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7" borderId="3" applyNumberFormat="0" applyFont="0" applyAlignment="0" applyProtection="0"/>
    <xf numFmtId="0" fontId="27" fillId="0" borderId="4" applyNumberFormat="0" applyFill="0" applyAlignment="0" applyProtection="0"/>
    <xf numFmtId="0" fontId="43" fillId="0" borderId="5" applyNumberFormat="0" applyFill="0" applyAlignment="0" applyProtection="0"/>
    <xf numFmtId="0" fontId="37" fillId="9" borderId="0" applyNumberFormat="0" applyBorder="0" applyAlignment="0" applyProtection="0"/>
    <xf numFmtId="0" fontId="17" fillId="0" borderId="6" applyNumberFormat="0" applyFill="0" applyAlignment="0" applyProtection="0"/>
    <xf numFmtId="0" fontId="37" fillId="10" borderId="0" applyNumberFormat="0" applyBorder="0" applyAlignment="0" applyProtection="0"/>
    <xf numFmtId="0" fontId="44" fillId="4" borderId="7" applyNumberFormat="0" applyAlignment="0" applyProtection="0"/>
    <xf numFmtId="0" fontId="35" fillId="4" borderId="1" applyNumberFormat="0" applyAlignment="0" applyProtection="0"/>
    <xf numFmtId="0" fontId="0" fillId="11" borderId="0" applyNumberFormat="0" applyBorder="0" applyAlignment="0" applyProtection="0"/>
    <xf numFmtId="0" fontId="45" fillId="12" borderId="8" applyNumberFormat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47" fillId="0" borderId="9" applyNumberFormat="0" applyFill="0" applyAlignment="0" applyProtection="0"/>
    <xf numFmtId="0" fontId="39" fillId="0" borderId="2" applyNumberFormat="0" applyFill="0" applyAlignment="0" applyProtection="0"/>
    <xf numFmtId="0" fontId="46" fillId="13" borderId="0" applyNumberFormat="0" applyBorder="0" applyAlignment="0" applyProtection="0"/>
    <xf numFmtId="0" fontId="48" fillId="16" borderId="0" applyNumberFormat="0" applyBorder="0" applyAlignment="0" applyProtection="0"/>
    <xf numFmtId="0" fontId="9" fillId="7" borderId="3" applyNumberFormat="0" applyFont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4" borderId="7" applyNumberFormat="0" applyAlignment="0" applyProtection="0"/>
    <xf numFmtId="0" fontId="0" fillId="21" borderId="0" applyNumberFormat="0" applyBorder="0" applyAlignment="0" applyProtection="0"/>
    <xf numFmtId="0" fontId="45" fillId="12" borderId="8" applyNumberFormat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16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0" fillId="5" borderId="0" applyNumberFormat="0" applyBorder="0" applyAlignment="0" applyProtection="0"/>
    <xf numFmtId="0" fontId="35" fillId="30" borderId="1" applyNumberFormat="0" applyAlignment="0" applyProtection="0"/>
    <xf numFmtId="0" fontId="36" fillId="6" borderId="0" applyNumberFormat="0" applyBorder="0" applyAlignment="0" applyProtection="0"/>
    <xf numFmtId="0" fontId="1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7" fillId="31" borderId="0" applyNumberFormat="0" applyBorder="0" applyAlignment="0" applyProtection="0"/>
    <xf numFmtId="0" fontId="34" fillId="3" borderId="1" applyNumberFormat="0" applyAlignment="0" applyProtection="0"/>
    <xf numFmtId="0" fontId="37" fillId="32" borderId="0" applyNumberFormat="0" applyBorder="0" applyAlignment="0" applyProtection="0"/>
    <xf numFmtId="0" fontId="34" fillId="3" borderId="1" applyNumberFormat="0" applyAlignment="0" applyProtection="0"/>
    <xf numFmtId="0" fontId="37" fillId="5" borderId="0" applyNumberFormat="0" applyBorder="0" applyAlignment="0" applyProtection="0"/>
    <xf numFmtId="0" fontId="37" fillId="33" borderId="0" applyNumberFormat="0" applyBorder="0" applyAlignment="0" applyProtection="0"/>
    <xf numFmtId="0" fontId="0" fillId="34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27" borderId="0" applyNumberFormat="0" applyBorder="0" applyAlignment="0" applyProtection="0"/>
    <xf numFmtId="0" fontId="27" fillId="0" borderId="4" applyNumberFormat="0" applyFill="0" applyAlignment="0" applyProtection="0"/>
    <xf numFmtId="0" fontId="0" fillId="35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3" borderId="0" applyNumberFormat="0" applyBorder="0" applyAlignment="0" applyProtection="0"/>
    <xf numFmtId="0" fontId="0" fillId="36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0" fillId="22" borderId="0" applyNumberFormat="0" applyBorder="0" applyAlignment="0" applyProtection="0"/>
    <xf numFmtId="0" fontId="37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37" borderId="0" applyNumberFormat="0" applyBorder="0" applyAlignment="0" applyProtection="0"/>
    <xf numFmtId="0" fontId="45" fillId="12" borderId="8" applyNumberForma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11" applyNumberFormat="0" applyFill="0" applyAlignment="0" applyProtection="0"/>
    <xf numFmtId="0" fontId="37" fillId="40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27" borderId="0" applyNumberFormat="0" applyBorder="0" applyAlignment="0" applyProtection="0"/>
    <xf numFmtId="0" fontId="48" fillId="16" borderId="0" applyNumberFormat="0" applyBorder="0" applyAlignment="0" applyProtection="0"/>
    <xf numFmtId="0" fontId="0" fillId="28" borderId="0" applyNumberFormat="0" applyBorder="0" applyAlignment="0" applyProtection="0"/>
    <xf numFmtId="0" fontId="37" fillId="42" borderId="0" applyNumberFormat="0" applyBorder="0" applyAlignment="0" applyProtection="0"/>
    <xf numFmtId="0" fontId="0" fillId="43" borderId="0" applyNumberFormat="0" applyBorder="0" applyAlignment="0" applyProtection="0"/>
    <xf numFmtId="0" fontId="37" fillId="18" borderId="0" applyNumberFormat="0" applyBorder="0" applyAlignment="0" applyProtection="0"/>
    <xf numFmtId="0" fontId="0" fillId="20" borderId="0" applyNumberFormat="0" applyBorder="0" applyAlignment="0" applyProtection="0"/>
    <xf numFmtId="0" fontId="51" fillId="0" borderId="5" applyNumberFormat="0" applyFill="0" applyAlignment="0" applyProtection="0"/>
    <xf numFmtId="0" fontId="44" fillId="30" borderId="7" applyNumberForma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37" fillId="26" borderId="0" applyNumberFormat="0" applyBorder="0" applyAlignment="0" applyProtection="0"/>
    <xf numFmtId="0" fontId="0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10" borderId="0" applyNumberFormat="0" applyBorder="0" applyAlignment="0" applyProtection="0"/>
    <xf numFmtId="0" fontId="43" fillId="0" borderId="5" applyNumberFormat="0" applyFill="0" applyAlignment="0" applyProtection="0"/>
    <xf numFmtId="0" fontId="37" fillId="26" borderId="0" applyNumberFormat="0" applyBorder="0" applyAlignment="0" applyProtection="0"/>
    <xf numFmtId="0" fontId="5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0" fillId="44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3" xfId="138" applyNumberFormat="1" applyBorder="1" applyAlignment="1">
      <alignment horizontal="left" vertical="top"/>
      <protection/>
    </xf>
    <xf numFmtId="0" fontId="0" fillId="0" borderId="13" xfId="138" applyBorder="1">
      <alignment vertical="center"/>
      <protection/>
    </xf>
    <xf numFmtId="176" fontId="0" fillId="0" borderId="0" xfId="0" applyNumberFormat="1" applyAlignment="1">
      <alignment vertical="center"/>
    </xf>
    <xf numFmtId="49" fontId="9" fillId="0" borderId="13" xfId="138" applyNumberFormat="1" applyFont="1" applyBorder="1" applyAlignment="1">
      <alignment horizontal="left" vertical="top"/>
      <protection/>
    </xf>
    <xf numFmtId="0" fontId="9" fillId="0" borderId="13" xfId="138" applyFont="1" applyBorder="1">
      <alignment vertical="center"/>
      <protection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0" fillId="0" borderId="13" xfId="0" applyNumberFormat="1" applyBorder="1" applyAlignment="1">
      <alignment vertical="center"/>
    </xf>
  </cellXfs>
  <cellStyles count="12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汇总 2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60% - 强调文字颜色 2 2 2" xfId="33"/>
    <cellStyle name="标题" xfId="34"/>
    <cellStyle name="解释性文本" xfId="35"/>
    <cellStyle name="注释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40% - 强调文字颜色 4 2" xfId="44"/>
    <cellStyle name="检查单元格" xfId="45"/>
    <cellStyle name="好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注释 2 2" xfId="53"/>
    <cellStyle name="20% - 强调文字颜色 5" xfId="54"/>
    <cellStyle name="强调文字颜色 1" xfId="55"/>
    <cellStyle name="20% - 强调文字颜色 1" xfId="56"/>
    <cellStyle name="40% - 强调文字颜色 1" xfId="57"/>
    <cellStyle name="输出 2" xfId="58"/>
    <cellStyle name="20% - 强调文字颜色 2" xfId="59"/>
    <cellStyle name="检查单元格 2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链接单元格 2" xfId="73"/>
    <cellStyle name="警告文本 2" xfId="74"/>
    <cellStyle name="解释性文本 2" xfId="75"/>
    <cellStyle name="差 2" xfId="76"/>
    <cellStyle name="40% - 强调文字颜色 3 2" xfId="77"/>
    <cellStyle name="计算 2 2" xfId="78"/>
    <cellStyle name="差 2 2" xfId="79"/>
    <cellStyle name="标题 3 2" xfId="80"/>
    <cellStyle name="标题 5 2" xfId="81"/>
    <cellStyle name="标题 1 2 2" xfId="82"/>
    <cellStyle name="60% - 强调文字颜色 6 2 2" xfId="83"/>
    <cellStyle name="输入 2 2" xfId="84"/>
    <cellStyle name="60% - 强调文字颜色 3 2 2" xfId="85"/>
    <cellStyle name="输入 2" xfId="86"/>
    <cellStyle name="60% - 强调文字颜色 3 2" xfId="87"/>
    <cellStyle name="强调文字颜色 1 2 2" xfId="88"/>
    <cellStyle name="40% - 强调文字颜色 1 2 2" xfId="89"/>
    <cellStyle name="60% - 强调文字颜色 1 2" xfId="90"/>
    <cellStyle name="60% - 强调文字颜色 2 2" xfId="91"/>
    <cellStyle name="强调文字颜色 6 2 2" xfId="92"/>
    <cellStyle name="标题 1 2" xfId="93"/>
    <cellStyle name="40% - 强调文字颜色 6 2 2" xfId="94"/>
    <cellStyle name="强调文字颜色 5 2 2" xfId="95"/>
    <cellStyle name="40% - 强调文字颜色 5 2 2" xfId="96"/>
    <cellStyle name="强调文字颜色 3 2 2" xfId="97"/>
    <cellStyle name="40% - 强调文字颜色 3 2 2" xfId="98"/>
    <cellStyle name="强调文字颜色 3 2" xfId="99"/>
    <cellStyle name="强调文字颜色 2 2 2" xfId="100"/>
    <cellStyle name="40% - 强调文字颜色 2 2 2" xfId="101"/>
    <cellStyle name="强调文字颜色 2 2" xfId="102"/>
    <cellStyle name="40% - 强调文字颜色 2 2" xfId="103"/>
    <cellStyle name="40% - 强调文字颜色 4 2 2" xfId="104"/>
    <cellStyle name="检查单元格 2" xfId="105"/>
    <cellStyle name="20% - 强调文字颜色 6 2 2" xfId="106"/>
    <cellStyle name="20% - 强调文字颜色 6 2" xfId="107"/>
    <cellStyle name="标题 4 2" xfId="108"/>
    <cellStyle name="20% - 强调文字颜色 4 2 2" xfId="109"/>
    <cellStyle name="20% - 强调文字颜色 3 2 2" xfId="110"/>
    <cellStyle name="20% - 强调文字颜色 3 2" xfId="111"/>
    <cellStyle name="汇总 2 2" xfId="112"/>
    <cellStyle name="60% - 强调文字颜色 4 2 2" xfId="113"/>
    <cellStyle name="强调文字颜色 5 2" xfId="114"/>
    <cellStyle name="40% - 强调文字颜色 5 2" xfId="115"/>
    <cellStyle name="60% - 强调文字颜色 1 2 2" xfId="116"/>
    <cellStyle name="强调文字颜色 6 2" xfId="117"/>
    <cellStyle name="适中 2 2" xfId="118"/>
    <cellStyle name="40% - 强调文字颜色 6 2" xfId="119"/>
    <cellStyle name="强调文字颜色 4 2 2" xfId="120"/>
    <cellStyle name="20% - 强调文字颜色 1 2 2" xfId="121"/>
    <cellStyle name="强调文字颜色 1 2" xfId="122"/>
    <cellStyle name="40% - 强调文字颜色 1 2" xfId="123"/>
    <cellStyle name="标题 2 2 2" xfId="124"/>
    <cellStyle name="输出 2 2" xfId="125"/>
    <cellStyle name="20% - 强调文字颜色 2 2" xfId="126"/>
    <cellStyle name="20% - 强调文字颜色 4 2" xfId="127"/>
    <cellStyle name="60% - 强调文字颜色 5 2 2" xfId="128"/>
    <cellStyle name="20% - 强调文字颜色 5 2" xfId="129"/>
    <cellStyle name="标题 4 2 2" xfId="130"/>
    <cellStyle name="60% - 强调文字颜色 6 2" xfId="131"/>
    <cellStyle name="强调文字颜色 4 2" xfId="132"/>
    <cellStyle name="标题 2 2" xfId="133"/>
    <cellStyle name="60% - 强调文字颜色 5 2" xfId="134"/>
    <cellStyle name="标题 3 2 2" xfId="135"/>
    <cellStyle name="标题 5" xfId="136"/>
    <cellStyle name="好 2 2" xfId="137"/>
    <cellStyle name="常规 2" xfId="138"/>
    <cellStyle name="60% - 强调文字颜色 4 2" xfId="139"/>
    <cellStyle name="20% - 强调文字颜色 2 2 2" xfId="140"/>
    <cellStyle name="20% - 强调文字颜色 5 2 2" xfId="141"/>
    <cellStyle name="20% - 强调文字颜色 1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130" zoomScaleNormal="130" workbookViewId="0" topLeftCell="A1">
      <selection activeCell="I21" sqref="I21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7" ht="34.5" customHeight="1">
      <c r="A2" s="3" t="s">
        <v>1</v>
      </c>
      <c r="B2" s="3"/>
      <c r="C2" s="3"/>
      <c r="D2" s="3"/>
      <c r="E2" s="34"/>
      <c r="F2" s="34"/>
      <c r="G2" s="34"/>
    </row>
    <row r="3" spans="1:4" ht="29.25" customHeight="1">
      <c r="A3" s="35" t="s">
        <v>2</v>
      </c>
      <c r="B3" s="35"/>
      <c r="C3" s="35"/>
      <c r="D3" s="35"/>
    </row>
    <row r="4" ht="20.25" customHeight="1">
      <c r="D4" s="6" t="s">
        <v>3</v>
      </c>
    </row>
    <row r="5" spans="1:4" ht="27" customHeight="1">
      <c r="A5" s="9" t="s">
        <v>4</v>
      </c>
      <c r="B5" s="7"/>
      <c r="C5" s="9" t="s">
        <v>5</v>
      </c>
      <c r="D5" s="7"/>
    </row>
    <row r="6" spans="1:4" ht="27" customHeight="1">
      <c r="A6" s="7" t="s">
        <v>6</v>
      </c>
      <c r="B6" s="7" t="s">
        <v>7</v>
      </c>
      <c r="C6" s="7" t="s">
        <v>6</v>
      </c>
      <c r="D6" s="7" t="s">
        <v>7</v>
      </c>
    </row>
    <row r="7" spans="1:4" ht="27" customHeight="1">
      <c r="A7" s="8" t="s">
        <v>8</v>
      </c>
      <c r="B7" s="8">
        <v>571.13</v>
      </c>
      <c r="C7" s="8" t="s">
        <v>9</v>
      </c>
      <c r="D7" s="36">
        <v>257.51</v>
      </c>
    </row>
    <row r="8" spans="1:4" ht="27" customHeight="1">
      <c r="A8" s="8" t="s">
        <v>10</v>
      </c>
      <c r="B8" s="8"/>
      <c r="C8" s="26" t="s">
        <v>11</v>
      </c>
      <c r="D8" s="36">
        <v>21.2768</v>
      </c>
    </row>
    <row r="9" spans="1:4" ht="27" customHeight="1">
      <c r="A9" s="8" t="s">
        <v>12</v>
      </c>
      <c r="B9" s="8"/>
      <c r="C9" s="8" t="s">
        <v>13</v>
      </c>
      <c r="D9" s="36">
        <v>80.43</v>
      </c>
    </row>
    <row r="10" spans="1:4" ht="27" customHeight="1">
      <c r="A10" s="8" t="s">
        <v>14</v>
      </c>
      <c r="B10" s="8"/>
      <c r="C10" s="8" t="s">
        <v>15</v>
      </c>
      <c r="D10" s="36">
        <v>20.02</v>
      </c>
    </row>
    <row r="11" spans="1:4" ht="27" customHeight="1">
      <c r="A11" s="8" t="s">
        <v>16</v>
      </c>
      <c r="B11" s="8"/>
      <c r="C11" s="26" t="s">
        <v>17</v>
      </c>
      <c r="D11" s="36">
        <v>23.558</v>
      </c>
    </row>
    <row r="12" spans="1:4" ht="27" customHeight="1">
      <c r="A12" s="8" t="s">
        <v>18</v>
      </c>
      <c r="B12" s="8"/>
      <c r="C12" s="26" t="s">
        <v>19</v>
      </c>
      <c r="D12" s="36">
        <v>135.71</v>
      </c>
    </row>
    <row r="13" spans="1:4" ht="27" customHeight="1">
      <c r="A13" s="8"/>
      <c r="B13" s="8"/>
      <c r="C13" s="8" t="s">
        <v>20</v>
      </c>
      <c r="D13" s="36">
        <v>32.622</v>
      </c>
    </row>
    <row r="14" spans="1:4" ht="27" customHeight="1">
      <c r="A14" s="7" t="s">
        <v>21</v>
      </c>
      <c r="B14" s="8">
        <v>571.13</v>
      </c>
      <c r="C14" s="7" t="s">
        <v>22</v>
      </c>
      <c r="D14" s="8">
        <v>571.13</v>
      </c>
    </row>
    <row r="15" spans="1:4" ht="27" customHeight="1">
      <c r="A15" s="8" t="s">
        <v>23</v>
      </c>
      <c r="B15" s="8"/>
      <c r="C15" s="8" t="s">
        <v>24</v>
      </c>
      <c r="D15" s="8"/>
    </row>
    <row r="16" spans="1:4" ht="27" customHeight="1">
      <c r="A16" s="8" t="s">
        <v>25</v>
      </c>
      <c r="B16" s="8"/>
      <c r="C16" s="8"/>
      <c r="D16" s="8"/>
    </row>
    <row r="17" spans="1:4" ht="27" customHeight="1">
      <c r="A17" s="7" t="s">
        <v>26</v>
      </c>
      <c r="B17" s="8">
        <v>571.13</v>
      </c>
      <c r="C17" s="7" t="s">
        <v>27</v>
      </c>
      <c r="D17" s="8">
        <v>571.13</v>
      </c>
    </row>
    <row r="18" ht="27" customHeight="1"/>
    <row r="19" ht="27" customHeight="1"/>
    <row r="20" ht="27" customHeight="1"/>
    <row r="21" ht="27" customHeight="1"/>
    <row r="22" ht="27" customHeight="1"/>
  </sheetData>
  <sheetProtection/>
  <mergeCells count="4">
    <mergeCell ref="A2:D2"/>
    <mergeCell ref="A3:D3"/>
    <mergeCell ref="A5:B5"/>
    <mergeCell ref="C5:D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4">
      <selection activeCell="F27" sqref="F27"/>
    </sheetView>
  </sheetViews>
  <sheetFormatPr defaultColWidth="9.00390625" defaultRowHeight="15"/>
  <cols>
    <col min="1" max="1" width="12.7109375" style="0" bestFit="1" customWidth="1"/>
    <col min="2" max="2" width="34.421875" style="0" customWidth="1"/>
    <col min="3" max="3" width="7.7109375" style="31" customWidth="1"/>
    <col min="4" max="4" width="9.00390625" style="31" customWidth="1"/>
    <col min="5" max="5" width="11.00390625" style="31" bestFit="1" customWidth="1"/>
    <col min="6" max="7" width="13.00390625" style="31" bestFit="1" customWidth="1"/>
    <col min="8" max="8" width="5.28125" style="31" bestFit="1" customWidth="1"/>
    <col min="9" max="11" width="9.00390625" style="31" customWidth="1"/>
    <col min="12" max="12" width="13.00390625" style="31" bestFit="1" customWidth="1"/>
  </cols>
  <sheetData>
    <row r="1" spans="1:2" ht="18" customHeight="1">
      <c r="A1" s="2" t="s">
        <v>28</v>
      </c>
      <c r="B1" s="12"/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13.5">
      <c r="L5" s="6" t="s">
        <v>3</v>
      </c>
    </row>
    <row r="6" spans="1:12" ht="13.5">
      <c r="A6" s="7" t="s">
        <v>30</v>
      </c>
      <c r="B6" s="7"/>
      <c r="C6" s="7" t="s">
        <v>31</v>
      </c>
      <c r="D6" s="7" t="s">
        <v>25</v>
      </c>
      <c r="E6" s="14" t="s">
        <v>32</v>
      </c>
      <c r="F6" s="14" t="s">
        <v>33</v>
      </c>
      <c r="G6" s="14" t="s">
        <v>34</v>
      </c>
      <c r="H6" s="7" t="s">
        <v>14</v>
      </c>
      <c r="I6" s="7"/>
      <c r="J6" s="14" t="s">
        <v>35</v>
      </c>
      <c r="K6" s="7" t="s">
        <v>18</v>
      </c>
      <c r="L6" s="14" t="s">
        <v>36</v>
      </c>
    </row>
    <row r="7" spans="1:12" ht="27">
      <c r="A7" s="7" t="s">
        <v>37</v>
      </c>
      <c r="B7" s="7" t="s">
        <v>38</v>
      </c>
      <c r="C7" s="7"/>
      <c r="D7" s="7"/>
      <c r="E7" s="7"/>
      <c r="F7" s="7"/>
      <c r="G7" s="7"/>
      <c r="H7" s="7" t="s">
        <v>39</v>
      </c>
      <c r="I7" s="14" t="s">
        <v>40</v>
      </c>
      <c r="J7" s="7"/>
      <c r="K7" s="7"/>
      <c r="L7" s="7"/>
    </row>
    <row r="8" spans="1:12" ht="13.5">
      <c r="A8" s="8"/>
      <c r="B8" s="7" t="s">
        <v>31</v>
      </c>
      <c r="C8" s="7">
        <f>E8</f>
        <v>571.13</v>
      </c>
      <c r="D8" s="7"/>
      <c r="E8" s="7">
        <v>571.13</v>
      </c>
      <c r="F8" s="7"/>
      <c r="G8" s="7"/>
      <c r="H8" s="7"/>
      <c r="I8" s="7"/>
      <c r="J8" s="7"/>
      <c r="K8" s="7"/>
      <c r="L8" s="7"/>
    </row>
    <row r="9" spans="1:12" ht="13.5">
      <c r="A9" s="25">
        <v>201</v>
      </c>
      <c r="B9" s="26" t="s">
        <v>9</v>
      </c>
      <c r="C9" s="7">
        <f aca="true" t="shared" si="0" ref="C9:C45">E9</f>
        <v>257.52</v>
      </c>
      <c r="D9" s="7"/>
      <c r="E9" s="7">
        <f>E10+E13</f>
        <v>257.52</v>
      </c>
      <c r="F9" s="7"/>
      <c r="G9" s="7"/>
      <c r="H9" s="7"/>
      <c r="I9" s="7"/>
      <c r="J9" s="7"/>
      <c r="K9" s="7"/>
      <c r="L9" s="7"/>
    </row>
    <row r="10" spans="1:12" ht="13.5">
      <c r="A10" s="25" t="s">
        <v>41</v>
      </c>
      <c r="B10" s="26" t="s">
        <v>42</v>
      </c>
      <c r="C10" s="7">
        <f t="shared" si="0"/>
        <v>3.33</v>
      </c>
      <c r="D10" s="7"/>
      <c r="E10" s="7">
        <v>3.33</v>
      </c>
      <c r="F10" s="7"/>
      <c r="G10" s="7"/>
      <c r="H10" s="7"/>
      <c r="I10" s="7"/>
      <c r="J10" s="7"/>
      <c r="K10" s="7"/>
      <c r="L10" s="7"/>
    </row>
    <row r="11" spans="1:12" ht="13.5">
      <c r="A11" s="25" t="s">
        <v>43</v>
      </c>
      <c r="B11" s="26" t="s">
        <v>44</v>
      </c>
      <c r="C11" s="7">
        <f t="shared" si="0"/>
        <v>2.33</v>
      </c>
      <c r="D11" s="7"/>
      <c r="E11" s="7">
        <v>2.33</v>
      </c>
      <c r="F11" s="7"/>
      <c r="G11" s="7"/>
      <c r="H11" s="7"/>
      <c r="I11" s="7"/>
      <c r="J11" s="7"/>
      <c r="K11" s="7"/>
      <c r="L11" s="7"/>
    </row>
    <row r="12" spans="1:12" ht="13.5">
      <c r="A12" s="25" t="s">
        <v>45</v>
      </c>
      <c r="B12" s="26" t="s">
        <v>46</v>
      </c>
      <c r="C12" s="7">
        <f t="shared" si="0"/>
        <v>1</v>
      </c>
      <c r="D12" s="7"/>
      <c r="E12" s="7">
        <v>1</v>
      </c>
      <c r="F12" s="7"/>
      <c r="G12" s="7"/>
      <c r="H12" s="7"/>
      <c r="I12" s="7"/>
      <c r="J12" s="7"/>
      <c r="K12" s="7"/>
      <c r="L12" s="7"/>
    </row>
    <row r="13" spans="1:12" ht="13.5">
      <c r="A13" s="25" t="s">
        <v>47</v>
      </c>
      <c r="B13" s="26" t="s">
        <v>48</v>
      </c>
      <c r="C13" s="7">
        <f t="shared" si="0"/>
        <v>254.19</v>
      </c>
      <c r="D13" s="7"/>
      <c r="E13" s="7">
        <v>254.19</v>
      </c>
      <c r="F13" s="7"/>
      <c r="G13" s="7"/>
      <c r="H13" s="7"/>
      <c r="I13" s="7"/>
      <c r="J13" s="7"/>
      <c r="K13" s="7"/>
      <c r="L13" s="7"/>
    </row>
    <row r="14" spans="1:12" ht="13.5">
      <c r="A14" s="25" t="s">
        <v>49</v>
      </c>
      <c r="B14" s="26" t="s">
        <v>50</v>
      </c>
      <c r="C14" s="7">
        <f t="shared" si="0"/>
        <v>241.18</v>
      </c>
      <c r="D14" s="7"/>
      <c r="E14" s="7">
        <v>241.18</v>
      </c>
      <c r="F14" s="7"/>
      <c r="G14" s="7"/>
      <c r="H14" s="7"/>
      <c r="I14" s="7"/>
      <c r="J14" s="7"/>
      <c r="K14" s="7"/>
      <c r="L14" s="7"/>
    </row>
    <row r="15" spans="1:12" ht="13.5">
      <c r="A15" s="25" t="s">
        <v>51</v>
      </c>
      <c r="B15" s="26" t="s">
        <v>52</v>
      </c>
      <c r="C15" s="7">
        <f t="shared" si="0"/>
        <v>13.01</v>
      </c>
      <c r="D15" s="7"/>
      <c r="E15" s="7">
        <v>13.01</v>
      </c>
      <c r="F15" s="7"/>
      <c r="G15" s="7"/>
      <c r="H15" s="7"/>
      <c r="I15" s="7"/>
      <c r="J15" s="7"/>
      <c r="K15" s="7"/>
      <c r="L15" s="7"/>
    </row>
    <row r="16" spans="1:12" ht="13.5">
      <c r="A16" s="25">
        <v>207</v>
      </c>
      <c r="B16" s="26" t="s">
        <v>11</v>
      </c>
      <c r="C16" s="7">
        <f t="shared" si="0"/>
        <v>21.28</v>
      </c>
      <c r="D16" s="7"/>
      <c r="E16" s="7">
        <v>21.28</v>
      </c>
      <c r="F16" s="7"/>
      <c r="G16" s="7"/>
      <c r="H16" s="7"/>
      <c r="I16" s="7"/>
      <c r="J16" s="7"/>
      <c r="K16" s="7"/>
      <c r="L16" s="7"/>
    </row>
    <row r="17" spans="1:12" ht="13.5">
      <c r="A17" s="25" t="s">
        <v>53</v>
      </c>
      <c r="B17" s="26" t="s">
        <v>54</v>
      </c>
      <c r="C17" s="7">
        <f t="shared" si="0"/>
        <v>21.28</v>
      </c>
      <c r="D17" s="7"/>
      <c r="E17" s="7">
        <v>21.28</v>
      </c>
      <c r="F17" s="7"/>
      <c r="G17" s="7"/>
      <c r="H17" s="7"/>
      <c r="I17" s="7"/>
      <c r="J17" s="7"/>
      <c r="K17" s="7"/>
      <c r="L17" s="7"/>
    </row>
    <row r="18" spans="1:12" ht="13.5">
      <c r="A18" s="25" t="s">
        <v>55</v>
      </c>
      <c r="B18" s="26" t="s">
        <v>56</v>
      </c>
      <c r="C18" s="7">
        <f t="shared" si="0"/>
        <v>21.28</v>
      </c>
      <c r="D18" s="7"/>
      <c r="E18" s="7">
        <v>21.28</v>
      </c>
      <c r="F18" s="7"/>
      <c r="G18" s="7"/>
      <c r="H18" s="7"/>
      <c r="I18" s="7"/>
      <c r="J18" s="7"/>
      <c r="K18" s="7"/>
      <c r="L18" s="7"/>
    </row>
    <row r="19" spans="1:12" ht="13.5">
      <c r="A19" s="28" t="s">
        <v>57</v>
      </c>
      <c r="B19" s="26" t="s">
        <v>13</v>
      </c>
      <c r="C19" s="7">
        <f t="shared" si="0"/>
        <v>80.42999999999999</v>
      </c>
      <c r="D19" s="7"/>
      <c r="E19" s="7">
        <f>E20+E22+E27+E29</f>
        <v>80.42999999999999</v>
      </c>
      <c r="F19" s="7"/>
      <c r="G19" s="7"/>
      <c r="H19" s="7"/>
      <c r="I19" s="7"/>
      <c r="J19" s="7"/>
      <c r="K19" s="7"/>
      <c r="L19" s="7"/>
    </row>
    <row r="20" spans="1:12" ht="13.5">
      <c r="A20" s="25" t="s">
        <v>58</v>
      </c>
      <c r="B20" s="26" t="s">
        <v>59</v>
      </c>
      <c r="C20" s="7">
        <f t="shared" si="0"/>
        <v>13.55</v>
      </c>
      <c r="D20" s="7"/>
      <c r="E20" s="7">
        <v>13.55</v>
      </c>
      <c r="F20" s="7"/>
      <c r="G20" s="7"/>
      <c r="H20" s="7"/>
      <c r="I20" s="7"/>
      <c r="J20" s="7"/>
      <c r="K20" s="7"/>
      <c r="L20" s="7"/>
    </row>
    <row r="21" spans="1:12" ht="13.5">
      <c r="A21" s="25" t="s">
        <v>60</v>
      </c>
      <c r="B21" s="26" t="s">
        <v>61</v>
      </c>
      <c r="C21" s="7">
        <f t="shared" si="0"/>
        <v>13.55</v>
      </c>
      <c r="D21" s="7"/>
      <c r="E21" s="7">
        <v>13.55</v>
      </c>
      <c r="F21" s="7"/>
      <c r="G21" s="7"/>
      <c r="H21" s="7"/>
      <c r="I21" s="7"/>
      <c r="J21" s="7"/>
      <c r="K21" s="7"/>
      <c r="L21" s="7"/>
    </row>
    <row r="22" spans="1:12" ht="13.5">
      <c r="A22" s="25" t="s">
        <v>62</v>
      </c>
      <c r="B22" s="26" t="s">
        <v>63</v>
      </c>
      <c r="C22" s="7">
        <f t="shared" si="0"/>
        <v>62.78</v>
      </c>
      <c r="D22" s="7"/>
      <c r="E22" s="7">
        <f>SUM(E23:E26)</f>
        <v>62.78</v>
      </c>
      <c r="F22" s="7"/>
      <c r="G22" s="7"/>
      <c r="H22" s="7"/>
      <c r="I22" s="7"/>
      <c r="J22" s="7"/>
      <c r="K22" s="7"/>
      <c r="L22" s="7"/>
    </row>
    <row r="23" spans="1:12" ht="13.5">
      <c r="A23" s="25" t="s">
        <v>64</v>
      </c>
      <c r="B23" s="26" t="s">
        <v>65</v>
      </c>
      <c r="C23" s="7">
        <f t="shared" si="0"/>
        <v>8</v>
      </c>
      <c r="D23" s="7"/>
      <c r="E23" s="7">
        <v>8</v>
      </c>
      <c r="F23" s="7"/>
      <c r="G23" s="7"/>
      <c r="H23" s="7"/>
      <c r="I23" s="7"/>
      <c r="J23" s="7"/>
      <c r="K23" s="7"/>
      <c r="L23" s="7"/>
    </row>
    <row r="24" spans="1:12" ht="13.5">
      <c r="A24" s="25" t="s">
        <v>66</v>
      </c>
      <c r="B24" s="26" t="s">
        <v>67</v>
      </c>
      <c r="C24" s="7">
        <f t="shared" si="0"/>
        <v>37.7</v>
      </c>
      <c r="D24" s="7"/>
      <c r="E24" s="7">
        <v>37.7</v>
      </c>
      <c r="F24" s="7"/>
      <c r="G24" s="7"/>
      <c r="H24" s="7"/>
      <c r="I24" s="7"/>
      <c r="J24" s="7"/>
      <c r="K24" s="7"/>
      <c r="L24" s="7"/>
    </row>
    <row r="25" spans="1:12" ht="13.5">
      <c r="A25" s="25" t="s">
        <v>68</v>
      </c>
      <c r="B25" s="26" t="s">
        <v>69</v>
      </c>
      <c r="C25" s="7">
        <f t="shared" si="0"/>
        <v>15.08</v>
      </c>
      <c r="D25" s="7"/>
      <c r="E25" s="7">
        <v>15.08</v>
      </c>
      <c r="F25" s="7"/>
      <c r="G25" s="7"/>
      <c r="H25" s="7"/>
      <c r="I25" s="7"/>
      <c r="J25" s="7"/>
      <c r="K25" s="7"/>
      <c r="L25" s="7"/>
    </row>
    <row r="26" spans="1:12" ht="13.5">
      <c r="A26" s="25" t="s">
        <v>70</v>
      </c>
      <c r="B26" s="26" t="s">
        <v>71</v>
      </c>
      <c r="C26" s="7">
        <f t="shared" si="0"/>
        <v>2</v>
      </c>
      <c r="D26" s="7"/>
      <c r="E26" s="7">
        <v>2</v>
      </c>
      <c r="F26" s="7"/>
      <c r="G26" s="7"/>
      <c r="H26" s="7"/>
      <c r="I26" s="7"/>
      <c r="J26" s="7"/>
      <c r="K26" s="7"/>
      <c r="L26" s="7"/>
    </row>
    <row r="27" spans="1:12" ht="13.5">
      <c r="A27" s="25" t="s">
        <v>72</v>
      </c>
      <c r="B27" s="26" t="s">
        <v>73</v>
      </c>
      <c r="C27" s="7">
        <f t="shared" si="0"/>
        <v>3.16</v>
      </c>
      <c r="D27" s="7"/>
      <c r="E27" s="7">
        <v>3.16</v>
      </c>
      <c r="F27" s="7"/>
      <c r="G27" s="7"/>
      <c r="H27" s="7"/>
      <c r="I27" s="7"/>
      <c r="J27" s="7"/>
      <c r="K27" s="7"/>
      <c r="L27" s="7"/>
    </row>
    <row r="28" spans="1:12" ht="13.5">
      <c r="A28" s="25" t="s">
        <v>74</v>
      </c>
      <c r="B28" s="26" t="s">
        <v>75</v>
      </c>
      <c r="C28" s="7">
        <f t="shared" si="0"/>
        <v>3.16</v>
      </c>
      <c r="D28" s="7"/>
      <c r="E28" s="7">
        <v>3.16</v>
      </c>
      <c r="F28" s="7"/>
      <c r="G28" s="7"/>
      <c r="H28" s="7"/>
      <c r="I28" s="7"/>
      <c r="J28" s="7"/>
      <c r="K28" s="7"/>
      <c r="L28" s="7"/>
    </row>
    <row r="29" spans="1:12" ht="13.5">
      <c r="A29" s="25" t="s">
        <v>76</v>
      </c>
      <c r="B29" s="26" t="s">
        <v>77</v>
      </c>
      <c r="C29" s="7">
        <f t="shared" si="0"/>
        <v>0.94</v>
      </c>
      <c r="D29" s="7"/>
      <c r="E29" s="7">
        <v>0.94</v>
      </c>
      <c r="F29" s="7"/>
      <c r="G29" s="7"/>
      <c r="H29" s="7"/>
      <c r="I29" s="7"/>
      <c r="J29" s="7"/>
      <c r="K29" s="7"/>
      <c r="L29" s="7"/>
    </row>
    <row r="30" spans="1:12" ht="13.5">
      <c r="A30" s="25" t="s">
        <v>78</v>
      </c>
      <c r="B30" s="26" t="s">
        <v>79</v>
      </c>
      <c r="C30" s="7">
        <f t="shared" si="0"/>
        <v>0.94</v>
      </c>
      <c r="D30" s="7"/>
      <c r="E30" s="7">
        <v>0.94</v>
      </c>
      <c r="F30" s="7"/>
      <c r="G30" s="7"/>
      <c r="H30" s="7"/>
      <c r="I30" s="7"/>
      <c r="J30" s="7"/>
      <c r="K30" s="7"/>
      <c r="L30" s="7"/>
    </row>
    <row r="31" spans="1:12" ht="13.5">
      <c r="A31" s="25">
        <v>210</v>
      </c>
      <c r="B31" s="26" t="s">
        <v>15</v>
      </c>
      <c r="C31" s="7">
        <f t="shared" si="0"/>
        <v>20.01</v>
      </c>
      <c r="D31" s="7"/>
      <c r="E31" s="7">
        <v>20.01</v>
      </c>
      <c r="F31" s="7"/>
      <c r="G31" s="7"/>
      <c r="H31" s="7"/>
      <c r="I31" s="7"/>
      <c r="J31" s="7"/>
      <c r="K31" s="7"/>
      <c r="L31" s="7"/>
    </row>
    <row r="32" spans="1:12" ht="13.5">
      <c r="A32" s="25" t="s">
        <v>80</v>
      </c>
      <c r="B32" s="26" t="s">
        <v>81</v>
      </c>
      <c r="C32" s="7">
        <f t="shared" si="0"/>
        <v>20.01</v>
      </c>
      <c r="D32" s="7"/>
      <c r="E32" s="7">
        <f>E33+E34</f>
        <v>20.01</v>
      </c>
      <c r="F32" s="7"/>
      <c r="G32" s="7"/>
      <c r="H32" s="7"/>
      <c r="I32" s="7"/>
      <c r="J32" s="7"/>
      <c r="K32" s="7"/>
      <c r="L32" s="7"/>
    </row>
    <row r="33" spans="1:12" ht="13.5">
      <c r="A33" s="25" t="s">
        <v>82</v>
      </c>
      <c r="B33" s="26" t="s">
        <v>83</v>
      </c>
      <c r="C33" s="7">
        <f t="shared" si="0"/>
        <v>13.65</v>
      </c>
      <c r="D33" s="7"/>
      <c r="E33" s="7">
        <v>13.65</v>
      </c>
      <c r="F33" s="7"/>
      <c r="G33" s="7"/>
      <c r="H33" s="7"/>
      <c r="I33" s="7"/>
      <c r="J33" s="7"/>
      <c r="K33" s="7"/>
      <c r="L33" s="7"/>
    </row>
    <row r="34" spans="1:12" ht="13.5">
      <c r="A34" s="25" t="s">
        <v>84</v>
      </c>
      <c r="B34" s="26" t="s">
        <v>85</v>
      </c>
      <c r="C34" s="7">
        <f t="shared" si="0"/>
        <v>6.36</v>
      </c>
      <c r="D34" s="7"/>
      <c r="E34" s="7">
        <v>6.36</v>
      </c>
      <c r="F34" s="7"/>
      <c r="G34" s="7"/>
      <c r="H34" s="7"/>
      <c r="I34" s="7"/>
      <c r="J34" s="7"/>
      <c r="K34" s="7"/>
      <c r="L34" s="7"/>
    </row>
    <row r="35" spans="1:12" ht="13.5">
      <c r="A35" s="25">
        <v>212</v>
      </c>
      <c r="B35" s="26" t="s">
        <v>17</v>
      </c>
      <c r="C35" s="7">
        <f t="shared" si="0"/>
        <v>23.56</v>
      </c>
      <c r="D35" s="7"/>
      <c r="E35" s="7">
        <v>23.56</v>
      </c>
      <c r="F35" s="7"/>
      <c r="G35" s="7"/>
      <c r="H35" s="7"/>
      <c r="I35" s="7"/>
      <c r="J35" s="7"/>
      <c r="K35" s="7"/>
      <c r="L35" s="7"/>
    </row>
    <row r="36" spans="1:12" ht="13.5">
      <c r="A36" s="25" t="s">
        <v>86</v>
      </c>
      <c r="B36" s="26" t="s">
        <v>87</v>
      </c>
      <c r="C36" s="7">
        <f t="shared" si="0"/>
        <v>23.56</v>
      </c>
      <c r="D36" s="7"/>
      <c r="E36" s="7">
        <v>23.56</v>
      </c>
      <c r="F36" s="7"/>
      <c r="G36" s="7"/>
      <c r="H36" s="7"/>
      <c r="I36" s="7"/>
      <c r="J36" s="7"/>
      <c r="K36" s="7"/>
      <c r="L36" s="7"/>
    </row>
    <row r="37" spans="1:12" ht="13.5">
      <c r="A37" s="25" t="s">
        <v>88</v>
      </c>
      <c r="B37" s="26" t="s">
        <v>89</v>
      </c>
      <c r="C37" s="7">
        <f t="shared" si="0"/>
        <v>23.56</v>
      </c>
      <c r="D37" s="7"/>
      <c r="E37" s="7">
        <v>23.56</v>
      </c>
      <c r="F37" s="7"/>
      <c r="G37" s="7"/>
      <c r="H37" s="7"/>
      <c r="I37" s="7"/>
      <c r="J37" s="7"/>
      <c r="K37" s="7"/>
      <c r="L37" s="7"/>
    </row>
    <row r="38" spans="1:12" ht="13.5">
      <c r="A38" s="25">
        <v>213</v>
      </c>
      <c r="B38" s="26" t="s">
        <v>19</v>
      </c>
      <c r="C38" s="7">
        <f t="shared" si="0"/>
        <v>135.71</v>
      </c>
      <c r="D38" s="7"/>
      <c r="E38" s="7">
        <f>E39+E41</f>
        <v>135.71</v>
      </c>
      <c r="F38" s="7"/>
      <c r="G38" s="7"/>
      <c r="H38" s="7"/>
      <c r="I38" s="7"/>
      <c r="J38" s="7"/>
      <c r="K38" s="7"/>
      <c r="L38" s="7"/>
    </row>
    <row r="39" spans="1:12" ht="13.5">
      <c r="A39" s="25" t="s">
        <v>90</v>
      </c>
      <c r="B39" s="26" t="s">
        <v>91</v>
      </c>
      <c r="C39" s="7">
        <f t="shared" si="0"/>
        <v>52.06</v>
      </c>
      <c r="D39" s="7"/>
      <c r="E39" s="7">
        <f>E40</f>
        <v>52.06</v>
      </c>
      <c r="F39" s="7"/>
      <c r="G39" s="7"/>
      <c r="H39" s="7"/>
      <c r="I39" s="7"/>
      <c r="J39" s="7"/>
      <c r="K39" s="7"/>
      <c r="L39" s="7"/>
    </row>
    <row r="40" spans="1:12" ht="13.5">
      <c r="A40" s="25" t="s">
        <v>92</v>
      </c>
      <c r="B40" s="26" t="s">
        <v>93</v>
      </c>
      <c r="C40" s="7">
        <f t="shared" si="0"/>
        <v>52.06</v>
      </c>
      <c r="D40" s="7"/>
      <c r="E40" s="7">
        <v>52.06</v>
      </c>
      <c r="F40" s="7"/>
      <c r="G40" s="7"/>
      <c r="H40" s="7"/>
      <c r="I40" s="7"/>
      <c r="J40" s="7"/>
      <c r="K40" s="7"/>
      <c r="L40" s="7"/>
    </row>
    <row r="41" spans="1:12" ht="13.5">
      <c r="A41" s="25" t="s">
        <v>94</v>
      </c>
      <c r="B41" s="26" t="s">
        <v>95</v>
      </c>
      <c r="C41" s="7">
        <f t="shared" si="0"/>
        <v>83.65</v>
      </c>
      <c r="D41" s="7"/>
      <c r="E41" s="7">
        <v>83.65</v>
      </c>
      <c r="F41" s="7"/>
      <c r="G41" s="7"/>
      <c r="H41" s="7"/>
      <c r="I41" s="7"/>
      <c r="J41" s="7"/>
      <c r="K41" s="7"/>
      <c r="L41" s="7"/>
    </row>
    <row r="42" spans="1:12" ht="13.5">
      <c r="A42" s="25" t="s">
        <v>96</v>
      </c>
      <c r="B42" s="26" t="s">
        <v>97</v>
      </c>
      <c r="C42" s="7">
        <f t="shared" si="0"/>
        <v>83.65</v>
      </c>
      <c r="D42" s="7"/>
      <c r="E42" s="7">
        <v>83.65</v>
      </c>
      <c r="F42" s="7"/>
      <c r="G42" s="7"/>
      <c r="H42" s="7"/>
      <c r="I42" s="7"/>
      <c r="J42" s="7"/>
      <c r="K42" s="7"/>
      <c r="L42" s="7"/>
    </row>
    <row r="43" spans="1:12" ht="13.5">
      <c r="A43" s="25">
        <v>221</v>
      </c>
      <c r="B43" s="26" t="s">
        <v>20</v>
      </c>
      <c r="C43" s="7">
        <f t="shared" si="0"/>
        <v>32.62</v>
      </c>
      <c r="D43" s="7"/>
      <c r="E43" s="7">
        <v>32.62</v>
      </c>
      <c r="F43" s="7"/>
      <c r="G43" s="7"/>
      <c r="H43" s="7"/>
      <c r="I43" s="7"/>
      <c r="J43" s="7"/>
      <c r="K43" s="7"/>
      <c r="L43" s="7"/>
    </row>
    <row r="44" spans="1:12" ht="13.5">
      <c r="A44" s="25" t="s">
        <v>98</v>
      </c>
      <c r="B44" s="26" t="s">
        <v>99</v>
      </c>
      <c r="C44" s="7">
        <f t="shared" si="0"/>
        <v>32.62</v>
      </c>
      <c r="D44" s="7"/>
      <c r="E44" s="7">
        <v>32.62</v>
      </c>
      <c r="F44" s="7"/>
      <c r="G44" s="7"/>
      <c r="H44" s="7"/>
      <c r="I44" s="7"/>
      <c r="J44" s="7"/>
      <c r="K44" s="7"/>
      <c r="L44" s="7"/>
    </row>
    <row r="45" spans="1:12" ht="13.5">
      <c r="A45" s="25" t="s">
        <v>100</v>
      </c>
      <c r="B45" s="26" t="s">
        <v>101</v>
      </c>
      <c r="C45" s="7">
        <f t="shared" si="0"/>
        <v>32.62</v>
      </c>
      <c r="D45" s="7"/>
      <c r="E45" s="7">
        <v>32.62</v>
      </c>
      <c r="F45" s="7"/>
      <c r="G45" s="7"/>
      <c r="H45" s="7"/>
      <c r="I45" s="7"/>
      <c r="J45" s="7"/>
      <c r="K45" s="7"/>
      <c r="L45" s="7"/>
    </row>
    <row r="46" spans="1:12" ht="13.5">
      <c r="A46" s="10"/>
      <c r="B46" s="11"/>
      <c r="C46" s="33"/>
      <c r="D46" s="33"/>
      <c r="E46" s="33"/>
      <c r="F46" s="33"/>
      <c r="G46" s="33"/>
      <c r="H46" s="33"/>
      <c r="I46" s="33"/>
      <c r="J46" s="33"/>
      <c r="K46" s="33"/>
      <c r="L46" s="33"/>
    </row>
  </sheetData>
  <sheetProtection/>
  <mergeCells count="12">
    <mergeCell ref="A2:L2"/>
    <mergeCell ref="A3:L3"/>
    <mergeCell ref="A6:B6"/>
    <mergeCell ref="H6:I6"/>
    <mergeCell ref="C6:C7"/>
    <mergeCell ref="D6:D7"/>
    <mergeCell ref="E6:E7"/>
    <mergeCell ref="F6:F7"/>
    <mergeCell ref="G6:G7"/>
    <mergeCell ref="J6:J7"/>
    <mergeCell ref="K6:K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L12" sqref="L12"/>
    </sheetView>
  </sheetViews>
  <sheetFormatPr defaultColWidth="9.00390625" defaultRowHeight="15"/>
  <cols>
    <col min="1" max="1" width="12.7109375" style="0" bestFit="1" customWidth="1"/>
    <col min="2" max="2" width="34.57421875" style="0" customWidth="1"/>
    <col min="3" max="3" width="7.00390625" style="31" customWidth="1"/>
    <col min="4" max="5" width="9.00390625" style="31" customWidth="1"/>
    <col min="6" max="6" width="13.00390625" style="31" bestFit="1" customWidth="1"/>
    <col min="7" max="7" width="9.00390625" style="31" customWidth="1"/>
    <col min="8" max="8" width="11.00390625" style="31" bestFit="1" customWidth="1"/>
  </cols>
  <sheetData>
    <row r="1" ht="15.75">
      <c r="A1" s="2" t="s">
        <v>102</v>
      </c>
    </row>
    <row r="2" spans="1:8" ht="22.5">
      <c r="A2" s="3" t="s">
        <v>1</v>
      </c>
      <c r="B2" s="3"/>
      <c r="C2" s="3"/>
      <c r="D2" s="3"/>
      <c r="E2" s="3"/>
      <c r="F2" s="3"/>
      <c r="G2" s="3"/>
      <c r="H2" s="3"/>
    </row>
    <row r="3" spans="1:8" ht="27">
      <c r="A3" s="32" t="s">
        <v>103</v>
      </c>
      <c r="B3" s="32"/>
      <c r="C3" s="32"/>
      <c r="D3" s="32"/>
      <c r="E3" s="32"/>
      <c r="F3" s="32"/>
      <c r="G3" s="32"/>
      <c r="H3" s="32"/>
    </row>
    <row r="4" spans="1:8" ht="13.5">
      <c r="A4" s="5"/>
      <c r="B4" s="5"/>
      <c r="C4" s="5"/>
      <c r="D4" s="5"/>
      <c r="E4" s="5"/>
      <c r="F4" s="5"/>
      <c r="G4" s="5"/>
      <c r="H4" s="5"/>
    </row>
    <row r="5" ht="13.5">
      <c r="H5" s="6" t="s">
        <v>3</v>
      </c>
    </row>
    <row r="6" spans="1:8" ht="27">
      <c r="A6" s="7" t="s">
        <v>37</v>
      </c>
      <c r="B6" s="7" t="s">
        <v>38</v>
      </c>
      <c r="C6" s="7" t="s">
        <v>31</v>
      </c>
      <c r="D6" s="7" t="s">
        <v>104</v>
      </c>
      <c r="E6" s="7" t="s">
        <v>105</v>
      </c>
      <c r="F6" s="7" t="s">
        <v>106</v>
      </c>
      <c r="G6" s="14" t="s">
        <v>107</v>
      </c>
      <c r="H6" s="14" t="s">
        <v>108</v>
      </c>
    </row>
    <row r="7" spans="1:8" ht="13.5">
      <c r="A7" s="7"/>
      <c r="B7" s="9" t="s">
        <v>31</v>
      </c>
      <c r="C7" s="7">
        <f>D7+E7</f>
        <v>571.13</v>
      </c>
      <c r="D7" s="7">
        <v>467.99</v>
      </c>
      <c r="E7" s="7">
        <v>103.14</v>
      </c>
      <c r="F7" s="7"/>
      <c r="G7" s="7"/>
      <c r="H7" s="7"/>
    </row>
    <row r="8" spans="1:8" ht="13.5">
      <c r="A8" s="25">
        <v>201</v>
      </c>
      <c r="B8" s="26" t="s">
        <v>9</v>
      </c>
      <c r="C8" s="7">
        <f aca="true" t="shared" si="0" ref="C8:C44">D8+E8</f>
        <v>257.51</v>
      </c>
      <c r="D8" s="7">
        <v>241.18</v>
      </c>
      <c r="E8" s="7">
        <v>16.33</v>
      </c>
      <c r="F8" s="7"/>
      <c r="G8" s="7"/>
      <c r="H8" s="7"/>
    </row>
    <row r="9" spans="1:8" ht="13.5">
      <c r="A9" s="25" t="s">
        <v>41</v>
      </c>
      <c r="B9" s="26" t="s">
        <v>42</v>
      </c>
      <c r="C9" s="7">
        <f t="shared" si="0"/>
        <v>3.33</v>
      </c>
      <c r="D9" s="7"/>
      <c r="E9" s="7">
        <v>3.33</v>
      </c>
      <c r="F9" s="7"/>
      <c r="G9" s="7"/>
      <c r="H9" s="7"/>
    </row>
    <row r="10" spans="1:8" ht="13.5">
      <c r="A10" s="25" t="s">
        <v>43</v>
      </c>
      <c r="B10" s="26" t="s">
        <v>44</v>
      </c>
      <c r="C10" s="7">
        <f t="shared" si="0"/>
        <v>2.33</v>
      </c>
      <c r="D10" s="7"/>
      <c r="E10" s="7">
        <v>2.33</v>
      </c>
      <c r="F10" s="7"/>
      <c r="G10" s="7"/>
      <c r="H10" s="7"/>
    </row>
    <row r="11" spans="1:8" ht="13.5">
      <c r="A11" s="25" t="s">
        <v>45</v>
      </c>
      <c r="B11" s="26" t="s">
        <v>46</v>
      </c>
      <c r="C11" s="7">
        <f t="shared" si="0"/>
        <v>1</v>
      </c>
      <c r="D11" s="7"/>
      <c r="E11" s="7">
        <v>1</v>
      </c>
      <c r="F11" s="7"/>
      <c r="G11" s="7"/>
      <c r="H11" s="7"/>
    </row>
    <row r="12" spans="1:8" ht="13.5">
      <c r="A12" s="25" t="s">
        <v>47</v>
      </c>
      <c r="B12" s="26" t="s">
        <v>48</v>
      </c>
      <c r="C12" s="7">
        <f t="shared" si="0"/>
        <v>254.19</v>
      </c>
      <c r="D12" s="7">
        <v>241.18</v>
      </c>
      <c r="E12" s="7">
        <v>13.01</v>
      </c>
      <c r="F12" s="7"/>
      <c r="G12" s="7"/>
      <c r="H12" s="7"/>
    </row>
    <row r="13" spans="1:8" ht="13.5">
      <c r="A13" s="25" t="s">
        <v>49</v>
      </c>
      <c r="B13" s="26" t="s">
        <v>50</v>
      </c>
      <c r="C13" s="7">
        <f t="shared" si="0"/>
        <v>241.18</v>
      </c>
      <c r="D13" s="7">
        <v>241.18</v>
      </c>
      <c r="E13" s="7"/>
      <c r="F13" s="7"/>
      <c r="G13" s="7"/>
      <c r="H13" s="7"/>
    </row>
    <row r="14" spans="1:8" ht="13.5">
      <c r="A14" s="25" t="s">
        <v>51</v>
      </c>
      <c r="B14" s="26" t="s">
        <v>52</v>
      </c>
      <c r="C14" s="7">
        <f t="shared" si="0"/>
        <v>13.01</v>
      </c>
      <c r="D14" s="7"/>
      <c r="E14" s="7">
        <v>13.01</v>
      </c>
      <c r="F14" s="7"/>
      <c r="G14" s="7"/>
      <c r="H14" s="7"/>
    </row>
    <row r="15" spans="1:8" ht="13.5">
      <c r="A15" s="25">
        <v>207</v>
      </c>
      <c r="B15" s="26" t="s">
        <v>11</v>
      </c>
      <c r="C15" s="7">
        <f t="shared" si="0"/>
        <v>21.28</v>
      </c>
      <c r="D15" s="7">
        <v>21.28</v>
      </c>
      <c r="E15" s="7"/>
      <c r="F15" s="7"/>
      <c r="G15" s="7"/>
      <c r="H15" s="7"/>
    </row>
    <row r="16" spans="1:8" ht="13.5">
      <c r="A16" s="25" t="s">
        <v>53</v>
      </c>
      <c r="B16" s="26" t="s">
        <v>54</v>
      </c>
      <c r="C16" s="7">
        <f t="shared" si="0"/>
        <v>21.28</v>
      </c>
      <c r="D16" s="7">
        <v>21.28</v>
      </c>
      <c r="E16" s="7"/>
      <c r="F16" s="7"/>
      <c r="G16" s="7"/>
      <c r="H16" s="7"/>
    </row>
    <row r="17" spans="1:8" ht="13.5">
      <c r="A17" s="25" t="s">
        <v>55</v>
      </c>
      <c r="B17" s="26" t="s">
        <v>56</v>
      </c>
      <c r="C17" s="7">
        <f t="shared" si="0"/>
        <v>21.28</v>
      </c>
      <c r="D17" s="7">
        <v>21.28</v>
      </c>
      <c r="E17" s="7"/>
      <c r="F17" s="7"/>
      <c r="G17" s="7"/>
      <c r="H17" s="7"/>
    </row>
    <row r="18" spans="1:8" ht="13.5">
      <c r="A18" s="25">
        <v>208</v>
      </c>
      <c r="B18" s="26" t="s">
        <v>13</v>
      </c>
      <c r="C18" s="7">
        <f t="shared" si="0"/>
        <v>80.42999999999999</v>
      </c>
      <c r="D18" s="7">
        <f>D19+D21+D26+D28</f>
        <v>77.27</v>
      </c>
      <c r="E18" s="7">
        <v>3.16</v>
      </c>
      <c r="F18" s="7"/>
      <c r="G18" s="7"/>
      <c r="H18" s="7"/>
    </row>
    <row r="19" spans="1:8" ht="13.5">
      <c r="A19" s="25" t="s">
        <v>58</v>
      </c>
      <c r="B19" s="26" t="s">
        <v>59</v>
      </c>
      <c r="C19" s="7">
        <f t="shared" si="0"/>
        <v>13.55</v>
      </c>
      <c r="D19" s="7">
        <v>13.55</v>
      </c>
      <c r="E19" s="7"/>
      <c r="F19" s="7"/>
      <c r="G19" s="7"/>
      <c r="H19" s="7"/>
    </row>
    <row r="20" spans="1:8" ht="13.5">
      <c r="A20" s="25" t="s">
        <v>60</v>
      </c>
      <c r="B20" s="26" t="s">
        <v>61</v>
      </c>
      <c r="C20" s="7">
        <f t="shared" si="0"/>
        <v>13.55</v>
      </c>
      <c r="D20" s="7">
        <v>13.55</v>
      </c>
      <c r="E20" s="7"/>
      <c r="F20" s="7"/>
      <c r="G20" s="7"/>
      <c r="H20" s="7"/>
    </row>
    <row r="21" spans="1:8" ht="13.5">
      <c r="A21" s="25" t="s">
        <v>62</v>
      </c>
      <c r="B21" s="26" t="s">
        <v>63</v>
      </c>
      <c r="C21" s="7">
        <f t="shared" si="0"/>
        <v>62.78</v>
      </c>
      <c r="D21" s="7">
        <f>D22+D23+D24+D25</f>
        <v>62.78</v>
      </c>
      <c r="E21" s="7"/>
      <c r="F21" s="7"/>
      <c r="G21" s="7"/>
      <c r="H21" s="7"/>
    </row>
    <row r="22" spans="1:8" ht="13.5">
      <c r="A22" s="25" t="s">
        <v>64</v>
      </c>
      <c r="B22" s="26" t="s">
        <v>65</v>
      </c>
      <c r="C22" s="7">
        <f t="shared" si="0"/>
        <v>8</v>
      </c>
      <c r="D22" s="7">
        <v>8</v>
      </c>
      <c r="E22" s="7"/>
      <c r="F22" s="7"/>
      <c r="G22" s="7"/>
      <c r="H22" s="7"/>
    </row>
    <row r="23" spans="1:8" ht="13.5">
      <c r="A23" s="25" t="s">
        <v>66</v>
      </c>
      <c r="B23" s="26" t="s">
        <v>67</v>
      </c>
      <c r="C23" s="7">
        <f t="shared" si="0"/>
        <v>37.7</v>
      </c>
      <c r="D23" s="7">
        <v>37.7</v>
      </c>
      <c r="E23" s="7"/>
      <c r="F23" s="7"/>
      <c r="G23" s="7"/>
      <c r="H23" s="7"/>
    </row>
    <row r="24" spans="1:8" ht="13.5">
      <c r="A24" s="25" t="s">
        <v>68</v>
      </c>
      <c r="B24" s="26" t="s">
        <v>69</v>
      </c>
      <c r="C24" s="7">
        <f t="shared" si="0"/>
        <v>15.08</v>
      </c>
      <c r="D24" s="7">
        <v>15.08</v>
      </c>
      <c r="E24" s="7"/>
      <c r="F24" s="7"/>
      <c r="G24" s="7"/>
      <c r="H24" s="7"/>
    </row>
    <row r="25" spans="1:8" ht="13.5">
      <c r="A25" s="25" t="s">
        <v>70</v>
      </c>
      <c r="B25" s="26" t="s">
        <v>71</v>
      </c>
      <c r="C25" s="7">
        <f t="shared" si="0"/>
        <v>2</v>
      </c>
      <c r="D25" s="7">
        <v>2</v>
      </c>
      <c r="E25" s="7"/>
      <c r="F25" s="7"/>
      <c r="G25" s="7"/>
      <c r="H25" s="7"/>
    </row>
    <row r="26" spans="1:8" ht="13.5">
      <c r="A26" s="25" t="s">
        <v>72</v>
      </c>
      <c r="B26" s="26" t="s">
        <v>73</v>
      </c>
      <c r="C26" s="7">
        <f t="shared" si="0"/>
        <v>3.16</v>
      </c>
      <c r="D26" s="7"/>
      <c r="E26" s="7">
        <v>3.16</v>
      </c>
      <c r="F26" s="7"/>
      <c r="G26" s="7"/>
      <c r="H26" s="7"/>
    </row>
    <row r="27" spans="1:8" ht="13.5">
      <c r="A27" s="25" t="s">
        <v>74</v>
      </c>
      <c r="B27" s="26" t="s">
        <v>75</v>
      </c>
      <c r="C27" s="7">
        <f t="shared" si="0"/>
        <v>3.16</v>
      </c>
      <c r="D27" s="7"/>
      <c r="E27" s="7">
        <v>3.16</v>
      </c>
      <c r="F27" s="7"/>
      <c r="G27" s="7"/>
      <c r="H27" s="7"/>
    </row>
    <row r="28" spans="1:8" ht="13.5">
      <c r="A28" s="25" t="s">
        <v>76</v>
      </c>
      <c r="B28" s="26" t="s">
        <v>77</v>
      </c>
      <c r="C28" s="7">
        <f t="shared" si="0"/>
        <v>0.94</v>
      </c>
      <c r="D28" s="7">
        <v>0.94</v>
      </c>
      <c r="E28" s="7"/>
      <c r="F28" s="7"/>
      <c r="G28" s="7"/>
      <c r="H28" s="7"/>
    </row>
    <row r="29" spans="1:8" ht="13.5">
      <c r="A29" s="25" t="s">
        <v>78</v>
      </c>
      <c r="B29" s="26" t="s">
        <v>79</v>
      </c>
      <c r="C29" s="7">
        <f t="shared" si="0"/>
        <v>0.94</v>
      </c>
      <c r="D29" s="7">
        <v>0.94</v>
      </c>
      <c r="E29" s="7"/>
      <c r="F29" s="7"/>
      <c r="G29" s="7"/>
      <c r="H29" s="7"/>
    </row>
    <row r="30" spans="1:8" ht="13.5">
      <c r="A30" s="25">
        <v>210</v>
      </c>
      <c r="B30" s="26" t="s">
        <v>15</v>
      </c>
      <c r="C30" s="7">
        <f t="shared" si="0"/>
        <v>20.02</v>
      </c>
      <c r="D30" s="7">
        <v>20.02</v>
      </c>
      <c r="E30" s="7"/>
      <c r="F30" s="7"/>
      <c r="G30" s="7"/>
      <c r="H30" s="7"/>
    </row>
    <row r="31" spans="1:8" ht="13.5">
      <c r="A31" s="25" t="s">
        <v>80</v>
      </c>
      <c r="B31" s="26" t="s">
        <v>81</v>
      </c>
      <c r="C31" s="7">
        <f t="shared" si="0"/>
        <v>20.02</v>
      </c>
      <c r="D31" s="7">
        <v>20.02</v>
      </c>
      <c r="E31" s="7"/>
      <c r="F31" s="7"/>
      <c r="G31" s="7"/>
      <c r="H31" s="7"/>
    </row>
    <row r="32" spans="1:8" ht="13.5">
      <c r="A32" s="25" t="s">
        <v>82</v>
      </c>
      <c r="B32" s="26" t="s">
        <v>83</v>
      </c>
      <c r="C32" s="7">
        <f t="shared" si="0"/>
        <v>13.65</v>
      </c>
      <c r="D32" s="7">
        <v>13.65</v>
      </c>
      <c r="E32" s="7"/>
      <c r="F32" s="7"/>
      <c r="G32" s="7"/>
      <c r="H32" s="7"/>
    </row>
    <row r="33" spans="1:8" ht="13.5">
      <c r="A33" s="25" t="s">
        <v>84</v>
      </c>
      <c r="B33" s="26" t="s">
        <v>85</v>
      </c>
      <c r="C33" s="7">
        <f t="shared" si="0"/>
        <v>6.36</v>
      </c>
      <c r="D33" s="7">
        <v>6.36</v>
      </c>
      <c r="E33" s="7"/>
      <c r="F33" s="7"/>
      <c r="G33" s="7"/>
      <c r="H33" s="7"/>
    </row>
    <row r="34" spans="1:8" ht="13.5">
      <c r="A34" s="25">
        <v>212</v>
      </c>
      <c r="B34" s="26" t="s">
        <v>17</v>
      </c>
      <c r="C34" s="7">
        <f t="shared" si="0"/>
        <v>23.56</v>
      </c>
      <c r="D34" s="7">
        <v>23.56</v>
      </c>
      <c r="E34" s="7"/>
      <c r="F34" s="7"/>
      <c r="G34" s="7"/>
      <c r="H34" s="7"/>
    </row>
    <row r="35" spans="1:8" ht="13.5">
      <c r="A35" s="25" t="s">
        <v>86</v>
      </c>
      <c r="B35" s="26" t="s">
        <v>87</v>
      </c>
      <c r="C35" s="7">
        <f t="shared" si="0"/>
        <v>23.56</v>
      </c>
      <c r="D35" s="7">
        <v>23.56</v>
      </c>
      <c r="E35" s="7"/>
      <c r="F35" s="7"/>
      <c r="G35" s="7"/>
      <c r="H35" s="7"/>
    </row>
    <row r="36" spans="1:8" ht="13.5">
      <c r="A36" s="25" t="s">
        <v>88</v>
      </c>
      <c r="B36" s="26" t="s">
        <v>89</v>
      </c>
      <c r="C36" s="7">
        <f t="shared" si="0"/>
        <v>23.56</v>
      </c>
      <c r="D36" s="7">
        <v>23.56</v>
      </c>
      <c r="E36" s="7"/>
      <c r="F36" s="7"/>
      <c r="G36" s="7"/>
      <c r="H36" s="7"/>
    </row>
    <row r="37" spans="1:8" ht="13.5">
      <c r="A37" s="25">
        <v>213</v>
      </c>
      <c r="B37" s="26" t="s">
        <v>19</v>
      </c>
      <c r="C37" s="7">
        <f t="shared" si="0"/>
        <v>135.71</v>
      </c>
      <c r="D37" s="7">
        <v>52.06</v>
      </c>
      <c r="E37" s="7">
        <v>83.65</v>
      </c>
      <c r="F37" s="7"/>
      <c r="G37" s="7"/>
      <c r="H37" s="7"/>
    </row>
    <row r="38" spans="1:8" ht="13.5">
      <c r="A38" s="25" t="s">
        <v>90</v>
      </c>
      <c r="B38" s="26" t="s">
        <v>91</v>
      </c>
      <c r="C38" s="7">
        <f t="shared" si="0"/>
        <v>52.06</v>
      </c>
      <c r="D38" s="7">
        <v>52.06</v>
      </c>
      <c r="E38" s="7"/>
      <c r="F38" s="7"/>
      <c r="G38" s="7"/>
      <c r="H38" s="7"/>
    </row>
    <row r="39" spans="1:8" ht="13.5">
      <c r="A39" s="25" t="s">
        <v>92</v>
      </c>
      <c r="B39" s="26" t="s">
        <v>93</v>
      </c>
      <c r="C39" s="7">
        <f t="shared" si="0"/>
        <v>52.06</v>
      </c>
      <c r="D39" s="7">
        <v>52.06</v>
      </c>
      <c r="E39" s="7"/>
      <c r="F39" s="7"/>
      <c r="G39" s="7"/>
      <c r="H39" s="7"/>
    </row>
    <row r="40" spans="1:8" ht="13.5">
      <c r="A40" s="25" t="s">
        <v>94</v>
      </c>
      <c r="B40" s="26" t="s">
        <v>95</v>
      </c>
      <c r="C40" s="7">
        <f t="shared" si="0"/>
        <v>83.65</v>
      </c>
      <c r="D40" s="7"/>
      <c r="E40" s="7">
        <f>E41</f>
        <v>83.65</v>
      </c>
      <c r="F40" s="7"/>
      <c r="G40" s="7"/>
      <c r="H40" s="7"/>
    </row>
    <row r="41" spans="1:8" ht="13.5">
      <c r="A41" s="25" t="s">
        <v>96</v>
      </c>
      <c r="B41" s="26" t="s">
        <v>97</v>
      </c>
      <c r="C41" s="7">
        <f t="shared" si="0"/>
        <v>83.65</v>
      </c>
      <c r="D41" s="7"/>
      <c r="E41" s="7">
        <v>83.65</v>
      </c>
      <c r="F41" s="7"/>
      <c r="G41" s="7"/>
      <c r="H41" s="7"/>
    </row>
    <row r="42" spans="1:8" ht="13.5">
      <c r="A42" s="25">
        <v>221</v>
      </c>
      <c r="B42" s="26" t="s">
        <v>20</v>
      </c>
      <c r="C42" s="7">
        <f t="shared" si="0"/>
        <v>32.62</v>
      </c>
      <c r="D42" s="7">
        <v>32.62</v>
      </c>
      <c r="E42" s="7"/>
      <c r="F42" s="7"/>
      <c r="G42" s="7"/>
      <c r="H42" s="7"/>
    </row>
    <row r="43" spans="1:8" ht="13.5">
      <c r="A43" s="25" t="s">
        <v>98</v>
      </c>
      <c r="B43" s="26" t="s">
        <v>99</v>
      </c>
      <c r="C43" s="7">
        <f t="shared" si="0"/>
        <v>32.62</v>
      </c>
      <c r="D43" s="7">
        <v>32.62</v>
      </c>
      <c r="E43" s="7"/>
      <c r="F43" s="7"/>
      <c r="G43" s="7"/>
      <c r="H43" s="7"/>
    </row>
    <row r="44" spans="1:8" ht="13.5">
      <c r="A44" s="25" t="s">
        <v>100</v>
      </c>
      <c r="B44" s="26" t="s">
        <v>101</v>
      </c>
      <c r="C44" s="7">
        <f t="shared" si="0"/>
        <v>32.62</v>
      </c>
      <c r="D44" s="7">
        <v>32.62</v>
      </c>
      <c r="E44" s="7"/>
      <c r="F44" s="7"/>
      <c r="G44" s="7"/>
      <c r="H44" s="7"/>
    </row>
    <row r="45" spans="1:8" ht="13.5">
      <c r="A45" s="10"/>
      <c r="B45" s="11"/>
      <c r="C45" s="33"/>
      <c r="D45" s="33"/>
      <c r="E45" s="33"/>
      <c r="F45" s="33"/>
      <c r="G45" s="33"/>
      <c r="H45" s="33"/>
    </row>
  </sheetData>
  <sheetProtection/>
  <mergeCells count="2">
    <mergeCell ref="A2:H2"/>
    <mergeCell ref="A3:H3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15" zoomScaleNormal="115" workbookViewId="0" topLeftCell="A1">
      <selection activeCell="A8" sqref="A8"/>
    </sheetView>
  </sheetViews>
  <sheetFormatPr defaultColWidth="9.00390625" defaultRowHeight="15"/>
  <cols>
    <col min="1" max="1" width="20.28125" style="0" customWidth="1"/>
    <col min="2" max="2" width="9.8515625" style="0" customWidth="1"/>
    <col min="3" max="3" width="21.8515625" style="0" customWidth="1"/>
    <col min="4" max="4" width="8.8515625" style="0" customWidth="1"/>
    <col min="5" max="5" width="11.8515625" style="0" customWidth="1"/>
    <col min="6" max="6" width="14.421875" style="0" customWidth="1"/>
    <col min="7" max="7" width="15.7109375" style="0" customWidth="1"/>
  </cols>
  <sheetData>
    <row r="1" ht="15.75">
      <c r="A1" s="2" t="s">
        <v>109</v>
      </c>
    </row>
    <row r="2" spans="1:7" ht="22.5">
      <c r="A2" s="3" t="s">
        <v>1</v>
      </c>
      <c r="B2" s="3"/>
      <c r="C2" s="3"/>
      <c r="D2" s="3"/>
      <c r="E2" s="3"/>
      <c r="F2" s="3"/>
      <c r="G2" s="3"/>
    </row>
    <row r="3" spans="1:7" ht="30.75" customHeight="1">
      <c r="A3" s="4" t="s">
        <v>110</v>
      </c>
      <c r="B3" s="4"/>
      <c r="C3" s="4"/>
      <c r="D3" s="4"/>
      <c r="E3" s="4"/>
      <c r="F3" s="4"/>
      <c r="G3" s="4"/>
    </row>
    <row r="4" ht="13.5">
      <c r="G4" s="6" t="s">
        <v>3</v>
      </c>
    </row>
    <row r="5" spans="1:7" ht="30" customHeight="1">
      <c r="A5" s="7" t="s">
        <v>4</v>
      </c>
      <c r="B5" s="7"/>
      <c r="C5" s="7" t="s">
        <v>5</v>
      </c>
      <c r="D5" s="7"/>
      <c r="E5" s="7"/>
      <c r="F5" s="7"/>
      <c r="G5" s="7"/>
    </row>
    <row r="6" spans="1:7" ht="40.5" customHeight="1">
      <c r="A6" s="7" t="s">
        <v>6</v>
      </c>
      <c r="B6" s="7" t="s">
        <v>7</v>
      </c>
      <c r="C6" s="7" t="s">
        <v>6</v>
      </c>
      <c r="D6" s="7" t="s">
        <v>31</v>
      </c>
      <c r="E6" s="14" t="s">
        <v>111</v>
      </c>
      <c r="F6" s="14" t="s">
        <v>112</v>
      </c>
      <c r="G6" s="14" t="s">
        <v>113</v>
      </c>
    </row>
    <row r="7" spans="1:7" ht="22.5" customHeight="1">
      <c r="A7" s="8" t="s">
        <v>114</v>
      </c>
      <c r="B7" s="8">
        <v>571.13</v>
      </c>
      <c r="C7" s="8" t="s">
        <v>115</v>
      </c>
      <c r="D7" s="8">
        <v>571.13</v>
      </c>
      <c r="E7" s="8">
        <v>571.13</v>
      </c>
      <c r="F7" s="8"/>
      <c r="G7" s="8"/>
    </row>
    <row r="8" spans="1:7" ht="22.5" customHeight="1">
      <c r="A8" s="8" t="s">
        <v>116</v>
      </c>
      <c r="B8" s="8">
        <v>571.13</v>
      </c>
      <c r="C8" s="8" t="s">
        <v>9</v>
      </c>
      <c r="D8" s="8">
        <v>257.51</v>
      </c>
      <c r="E8" s="8">
        <v>257.51</v>
      </c>
      <c r="F8" s="8"/>
      <c r="G8" s="8"/>
    </row>
    <row r="9" spans="1:7" ht="22.5" customHeight="1">
      <c r="A9" s="8" t="s">
        <v>117</v>
      </c>
      <c r="B9" s="8"/>
      <c r="C9" s="26" t="s">
        <v>11</v>
      </c>
      <c r="D9" s="8">
        <v>21.28</v>
      </c>
      <c r="E9" s="8">
        <v>21.28</v>
      </c>
      <c r="F9" s="8"/>
      <c r="G9" s="8"/>
    </row>
    <row r="10" spans="1:7" ht="22.5" customHeight="1">
      <c r="A10" s="8" t="s">
        <v>118</v>
      </c>
      <c r="B10" s="8"/>
      <c r="C10" s="8" t="s">
        <v>13</v>
      </c>
      <c r="D10" s="8">
        <v>80.43</v>
      </c>
      <c r="E10" s="8">
        <v>80.43</v>
      </c>
      <c r="F10" s="8"/>
      <c r="G10" s="8"/>
    </row>
    <row r="11" spans="1:7" ht="22.5" customHeight="1">
      <c r="A11" s="8"/>
      <c r="B11" s="8"/>
      <c r="C11" s="8" t="s">
        <v>15</v>
      </c>
      <c r="D11" s="8">
        <v>20.02</v>
      </c>
      <c r="E11" s="8">
        <v>20.02</v>
      </c>
      <c r="F11" s="8"/>
      <c r="G11" s="8"/>
    </row>
    <row r="12" spans="1:7" ht="22.5" customHeight="1">
      <c r="A12" s="8" t="s">
        <v>119</v>
      </c>
      <c r="B12" s="8"/>
      <c r="C12" s="26" t="s">
        <v>17</v>
      </c>
      <c r="D12" s="8">
        <v>23.56</v>
      </c>
      <c r="E12" s="8">
        <v>23.56</v>
      </c>
      <c r="F12" s="8"/>
      <c r="G12" s="8"/>
    </row>
    <row r="13" spans="1:7" ht="22.5" customHeight="1">
      <c r="A13" s="8" t="s">
        <v>116</v>
      </c>
      <c r="B13" s="8"/>
      <c r="C13" s="26" t="s">
        <v>19</v>
      </c>
      <c r="D13" s="8">
        <v>135.71</v>
      </c>
      <c r="E13" s="8">
        <v>135.71</v>
      </c>
      <c r="F13" s="8"/>
      <c r="G13" s="8"/>
    </row>
    <row r="14" spans="1:7" ht="22.5" customHeight="1">
      <c r="A14" s="8" t="s">
        <v>117</v>
      </c>
      <c r="B14" s="8"/>
      <c r="C14" s="8" t="s">
        <v>20</v>
      </c>
      <c r="D14" s="8">
        <v>32.62</v>
      </c>
      <c r="E14" s="8">
        <v>32.62</v>
      </c>
      <c r="F14" s="8"/>
      <c r="G14" s="8"/>
    </row>
    <row r="15" spans="1:7" ht="22.5" customHeight="1">
      <c r="A15" s="8" t="s">
        <v>118</v>
      </c>
      <c r="B15" s="8"/>
      <c r="C15" s="8" t="s">
        <v>120</v>
      </c>
      <c r="D15" s="8"/>
      <c r="E15" s="8"/>
      <c r="F15" s="8"/>
      <c r="G15" s="8"/>
    </row>
    <row r="16" spans="1:7" ht="22.5" customHeight="1">
      <c r="A16" s="7" t="s">
        <v>26</v>
      </c>
      <c r="B16" s="8">
        <v>571.13</v>
      </c>
      <c r="C16" s="7" t="s">
        <v>27</v>
      </c>
      <c r="D16" s="8">
        <v>571.13</v>
      </c>
      <c r="E16" s="8">
        <v>571.13</v>
      </c>
      <c r="F16" s="8"/>
      <c r="G16" s="8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4">
    <mergeCell ref="A2:G2"/>
    <mergeCell ref="A3:G3"/>
    <mergeCell ref="A5:B5"/>
    <mergeCell ref="C5:G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2" sqref="A2:F2"/>
    </sheetView>
  </sheetViews>
  <sheetFormatPr defaultColWidth="9.00390625" defaultRowHeight="15"/>
  <cols>
    <col min="1" max="1" width="12.7109375" style="0" bestFit="1" customWidth="1"/>
    <col min="2" max="2" width="34.421875" style="0" customWidth="1"/>
    <col min="3" max="3" width="13.140625" style="0" hidden="1" customWidth="1"/>
    <col min="4" max="5" width="10.7109375" style="0" customWidth="1"/>
    <col min="6" max="6" width="9.7109375" style="0" customWidth="1"/>
  </cols>
  <sheetData>
    <row r="1" ht="15.75">
      <c r="A1" s="2" t="s">
        <v>121</v>
      </c>
    </row>
    <row r="2" spans="1:6" ht="22.5">
      <c r="A2" s="3" t="s">
        <v>1</v>
      </c>
      <c r="B2" s="3"/>
      <c r="C2" s="3"/>
      <c r="D2" s="3"/>
      <c r="E2" s="3"/>
      <c r="F2" s="3"/>
    </row>
    <row r="3" spans="1:6" ht="27">
      <c r="A3" s="4" t="s">
        <v>122</v>
      </c>
      <c r="B3" s="4"/>
      <c r="C3" s="4"/>
      <c r="D3" s="4"/>
      <c r="E3" s="4"/>
      <c r="F3" s="4"/>
    </row>
    <row r="5" ht="13.5">
      <c r="F5" s="6" t="s">
        <v>3</v>
      </c>
    </row>
    <row r="6" spans="1:6" ht="13.5">
      <c r="A6" s="19" t="s">
        <v>123</v>
      </c>
      <c r="B6" s="20"/>
      <c r="C6" s="21" t="s">
        <v>124</v>
      </c>
      <c r="D6" s="22" t="s">
        <v>125</v>
      </c>
      <c r="E6" s="23"/>
      <c r="F6" s="20"/>
    </row>
    <row r="7" spans="1:6" ht="13.5">
      <c r="A7" s="7" t="s">
        <v>37</v>
      </c>
      <c r="B7" s="7" t="s">
        <v>38</v>
      </c>
      <c r="C7" s="24"/>
      <c r="D7" s="7" t="s">
        <v>126</v>
      </c>
      <c r="E7" s="7" t="s">
        <v>104</v>
      </c>
      <c r="F7" s="7" t="s">
        <v>105</v>
      </c>
    </row>
    <row r="8" spans="1:6" ht="13.5">
      <c r="A8" s="8"/>
      <c r="B8" s="7" t="s">
        <v>31</v>
      </c>
      <c r="C8" s="8"/>
      <c r="D8" s="7">
        <f>E8+F8</f>
        <v>571.13</v>
      </c>
      <c r="E8" s="7">
        <v>467.99</v>
      </c>
      <c r="F8" s="7">
        <v>103.14</v>
      </c>
    </row>
    <row r="9" spans="1:6" ht="13.5">
      <c r="A9" s="25">
        <v>201</v>
      </c>
      <c r="B9" s="26" t="s">
        <v>9</v>
      </c>
      <c r="C9" s="8"/>
      <c r="D9" s="7">
        <f aca="true" t="shared" si="0" ref="D9:D45">E9+F9</f>
        <v>257.51</v>
      </c>
      <c r="E9" s="7">
        <v>241.18</v>
      </c>
      <c r="F9" s="7">
        <v>16.33</v>
      </c>
    </row>
    <row r="10" spans="1:8" ht="13.5">
      <c r="A10" s="25" t="s">
        <v>41</v>
      </c>
      <c r="B10" s="26" t="s">
        <v>42</v>
      </c>
      <c r="C10" s="8"/>
      <c r="D10" s="7">
        <f t="shared" si="0"/>
        <v>3.33</v>
      </c>
      <c r="E10" s="7"/>
      <c r="F10" s="7">
        <v>3.33</v>
      </c>
      <c r="H10" s="27"/>
    </row>
    <row r="11" spans="1:6" ht="13.5">
      <c r="A11" s="25" t="s">
        <v>43</v>
      </c>
      <c r="B11" s="26" t="s">
        <v>44</v>
      </c>
      <c r="C11" s="8"/>
      <c r="D11" s="7">
        <f t="shared" si="0"/>
        <v>2.33</v>
      </c>
      <c r="E11" s="7"/>
      <c r="F11" s="7">
        <v>2.33</v>
      </c>
    </row>
    <row r="12" spans="1:9" ht="13.5">
      <c r="A12" s="25" t="s">
        <v>45</v>
      </c>
      <c r="B12" s="26" t="s">
        <v>46</v>
      </c>
      <c r="C12" s="8"/>
      <c r="D12" s="7">
        <f t="shared" si="0"/>
        <v>1</v>
      </c>
      <c r="E12" s="7"/>
      <c r="F12" s="7">
        <v>1</v>
      </c>
      <c r="I12" s="27"/>
    </row>
    <row r="13" spans="1:6" ht="13.5">
      <c r="A13" s="25" t="s">
        <v>47</v>
      </c>
      <c r="B13" s="26" t="s">
        <v>48</v>
      </c>
      <c r="C13" s="8"/>
      <c r="D13" s="7">
        <f t="shared" si="0"/>
        <v>254.19</v>
      </c>
      <c r="E13" s="7">
        <v>241.18</v>
      </c>
      <c r="F13" s="7">
        <v>13.01</v>
      </c>
    </row>
    <row r="14" spans="1:6" ht="13.5">
      <c r="A14" s="28" t="s">
        <v>49</v>
      </c>
      <c r="B14" s="26" t="s">
        <v>50</v>
      </c>
      <c r="C14" s="8"/>
      <c r="D14" s="7">
        <f t="shared" si="0"/>
        <v>241.18</v>
      </c>
      <c r="E14" s="7">
        <v>241.18</v>
      </c>
      <c r="F14" s="7"/>
    </row>
    <row r="15" spans="1:6" ht="13.5">
      <c r="A15" s="25" t="s">
        <v>51</v>
      </c>
      <c r="B15" s="26" t="s">
        <v>52</v>
      </c>
      <c r="C15" s="8"/>
      <c r="D15" s="7">
        <f t="shared" si="0"/>
        <v>13.01</v>
      </c>
      <c r="E15" s="7"/>
      <c r="F15" s="7">
        <v>13.01</v>
      </c>
    </row>
    <row r="16" spans="1:6" ht="13.5">
      <c r="A16" s="25">
        <v>207</v>
      </c>
      <c r="B16" s="26" t="s">
        <v>11</v>
      </c>
      <c r="C16" s="8"/>
      <c r="D16" s="7">
        <f t="shared" si="0"/>
        <v>21.28</v>
      </c>
      <c r="E16" s="7">
        <v>21.28</v>
      </c>
      <c r="F16" s="7"/>
    </row>
    <row r="17" spans="1:6" ht="13.5">
      <c r="A17" s="25" t="s">
        <v>53</v>
      </c>
      <c r="B17" s="26" t="s">
        <v>54</v>
      </c>
      <c r="C17" s="8"/>
      <c r="D17" s="7">
        <f t="shared" si="0"/>
        <v>21.28</v>
      </c>
      <c r="E17" s="7">
        <v>21.28</v>
      </c>
      <c r="F17" s="7"/>
    </row>
    <row r="18" spans="1:6" ht="13.5">
      <c r="A18" s="25" t="s">
        <v>55</v>
      </c>
      <c r="B18" s="26" t="s">
        <v>56</v>
      </c>
      <c r="C18" s="8"/>
      <c r="D18" s="7">
        <f t="shared" si="0"/>
        <v>21.28</v>
      </c>
      <c r="E18" s="7">
        <v>21.28</v>
      </c>
      <c r="F18" s="7"/>
    </row>
    <row r="19" spans="1:8" ht="13.5">
      <c r="A19" s="25">
        <v>208</v>
      </c>
      <c r="B19" s="29" t="s">
        <v>13</v>
      </c>
      <c r="C19" s="8"/>
      <c r="D19" s="7">
        <f t="shared" si="0"/>
        <v>80.42999999999999</v>
      </c>
      <c r="E19" s="7">
        <f>E20+E22+E27+E29</f>
        <v>77.27</v>
      </c>
      <c r="F19" s="7">
        <v>3.16</v>
      </c>
      <c r="H19" s="27"/>
    </row>
    <row r="20" spans="1:6" ht="13.5">
      <c r="A20" s="25" t="s">
        <v>58</v>
      </c>
      <c r="B20" s="26" t="s">
        <v>59</v>
      </c>
      <c r="C20" s="8"/>
      <c r="D20" s="7">
        <f t="shared" si="0"/>
        <v>13.55</v>
      </c>
      <c r="E20" s="7">
        <v>13.55</v>
      </c>
      <c r="F20" s="7"/>
    </row>
    <row r="21" spans="1:8" ht="13.5">
      <c r="A21" s="25" t="s">
        <v>60</v>
      </c>
      <c r="B21" s="26" t="s">
        <v>61</v>
      </c>
      <c r="C21" s="8"/>
      <c r="D21" s="7">
        <f t="shared" si="0"/>
        <v>13.55</v>
      </c>
      <c r="E21" s="7">
        <v>13.55</v>
      </c>
      <c r="F21" s="7"/>
      <c r="H21" s="27"/>
    </row>
    <row r="22" spans="1:6" ht="13.5">
      <c r="A22" s="25" t="s">
        <v>62</v>
      </c>
      <c r="B22" s="26" t="s">
        <v>63</v>
      </c>
      <c r="C22" s="8"/>
      <c r="D22" s="7">
        <f t="shared" si="0"/>
        <v>62.78</v>
      </c>
      <c r="E22" s="7">
        <f>E23+E24+E25+E26</f>
        <v>62.78</v>
      </c>
      <c r="F22" s="7"/>
    </row>
    <row r="23" spans="1:6" ht="13.5">
      <c r="A23" s="25" t="s">
        <v>64</v>
      </c>
      <c r="B23" s="26" t="s">
        <v>65</v>
      </c>
      <c r="C23" s="8"/>
      <c r="D23" s="7">
        <f t="shared" si="0"/>
        <v>8</v>
      </c>
      <c r="E23" s="7">
        <v>8</v>
      </c>
      <c r="F23" s="7"/>
    </row>
    <row r="24" spans="1:6" ht="13.5">
      <c r="A24" s="25" t="s">
        <v>66</v>
      </c>
      <c r="B24" s="26" t="s">
        <v>67</v>
      </c>
      <c r="C24" s="8"/>
      <c r="D24" s="7">
        <f t="shared" si="0"/>
        <v>37.7</v>
      </c>
      <c r="E24" s="7">
        <v>37.7</v>
      </c>
      <c r="F24" s="7"/>
    </row>
    <row r="25" spans="1:6" ht="13.5">
      <c r="A25" s="25" t="s">
        <v>68</v>
      </c>
      <c r="B25" s="26" t="s">
        <v>69</v>
      </c>
      <c r="C25" s="8"/>
      <c r="D25" s="7">
        <f t="shared" si="0"/>
        <v>15.08</v>
      </c>
      <c r="E25" s="7">
        <v>15.08</v>
      </c>
      <c r="F25" s="7"/>
    </row>
    <row r="26" spans="1:6" ht="13.5">
      <c r="A26" s="25" t="s">
        <v>70</v>
      </c>
      <c r="B26" s="26" t="s">
        <v>71</v>
      </c>
      <c r="C26" s="8"/>
      <c r="D26" s="7">
        <f t="shared" si="0"/>
        <v>2</v>
      </c>
      <c r="E26" s="7">
        <v>2</v>
      </c>
      <c r="F26" s="7"/>
    </row>
    <row r="27" spans="1:6" ht="13.5">
      <c r="A27" s="25" t="s">
        <v>72</v>
      </c>
      <c r="B27" s="26" t="s">
        <v>73</v>
      </c>
      <c r="C27" s="8"/>
      <c r="D27" s="7">
        <f t="shared" si="0"/>
        <v>3.16</v>
      </c>
      <c r="E27" s="7"/>
      <c r="F27" s="7">
        <v>3.16</v>
      </c>
    </row>
    <row r="28" spans="1:6" ht="13.5">
      <c r="A28" s="25" t="s">
        <v>74</v>
      </c>
      <c r="B28" s="26" t="s">
        <v>75</v>
      </c>
      <c r="C28" s="8"/>
      <c r="D28" s="7">
        <f t="shared" si="0"/>
        <v>3.16</v>
      </c>
      <c r="E28" s="7"/>
      <c r="F28" s="7">
        <v>3.16</v>
      </c>
    </row>
    <row r="29" spans="1:6" ht="13.5">
      <c r="A29" s="25" t="s">
        <v>76</v>
      </c>
      <c r="B29" s="26" t="s">
        <v>77</v>
      </c>
      <c r="C29" s="8"/>
      <c r="D29" s="7">
        <f t="shared" si="0"/>
        <v>0.94</v>
      </c>
      <c r="E29" s="7">
        <v>0.94</v>
      </c>
      <c r="F29" s="7"/>
    </row>
    <row r="30" spans="1:6" ht="13.5">
      <c r="A30" s="25" t="s">
        <v>78</v>
      </c>
      <c r="B30" s="26" t="s">
        <v>79</v>
      </c>
      <c r="C30" s="8"/>
      <c r="D30" s="7">
        <f t="shared" si="0"/>
        <v>0.94</v>
      </c>
      <c r="E30" s="7">
        <v>0.94</v>
      </c>
      <c r="F30" s="7"/>
    </row>
    <row r="31" spans="1:6" ht="13.5">
      <c r="A31" s="25">
        <v>210</v>
      </c>
      <c r="B31" s="26" t="s">
        <v>15</v>
      </c>
      <c r="C31" s="8"/>
      <c r="D31" s="7">
        <f t="shared" si="0"/>
        <v>20.02</v>
      </c>
      <c r="E31" s="7">
        <v>20.02</v>
      </c>
      <c r="F31" s="7"/>
    </row>
    <row r="32" spans="1:6" ht="13.5">
      <c r="A32" s="25" t="s">
        <v>80</v>
      </c>
      <c r="B32" s="26" t="s">
        <v>81</v>
      </c>
      <c r="C32" s="8"/>
      <c r="D32" s="7">
        <f t="shared" si="0"/>
        <v>20.02</v>
      </c>
      <c r="E32" s="7">
        <v>20.02</v>
      </c>
      <c r="F32" s="7"/>
    </row>
    <row r="33" spans="1:6" ht="13.5">
      <c r="A33" s="25" t="s">
        <v>82</v>
      </c>
      <c r="B33" s="26" t="s">
        <v>83</v>
      </c>
      <c r="C33" s="8"/>
      <c r="D33" s="7">
        <f t="shared" si="0"/>
        <v>13.65</v>
      </c>
      <c r="E33" s="7">
        <v>13.65</v>
      </c>
      <c r="F33" s="7"/>
    </row>
    <row r="34" spans="1:6" ht="13.5">
      <c r="A34" s="25" t="s">
        <v>84</v>
      </c>
      <c r="B34" s="26" t="s">
        <v>85</v>
      </c>
      <c r="C34" s="8"/>
      <c r="D34" s="7">
        <f t="shared" si="0"/>
        <v>6.36</v>
      </c>
      <c r="E34" s="7">
        <v>6.36</v>
      </c>
      <c r="F34" s="7"/>
    </row>
    <row r="35" spans="1:6" ht="13.5">
      <c r="A35" s="25">
        <v>212</v>
      </c>
      <c r="B35" s="26" t="s">
        <v>17</v>
      </c>
      <c r="C35" s="8"/>
      <c r="D35" s="7">
        <f t="shared" si="0"/>
        <v>23.56</v>
      </c>
      <c r="E35" s="7">
        <v>23.56</v>
      </c>
      <c r="F35" s="7"/>
    </row>
    <row r="36" spans="1:6" ht="13.5">
      <c r="A36" s="25" t="s">
        <v>86</v>
      </c>
      <c r="B36" s="26" t="s">
        <v>87</v>
      </c>
      <c r="C36" s="8"/>
      <c r="D36" s="7">
        <f t="shared" si="0"/>
        <v>23.56</v>
      </c>
      <c r="E36" s="7">
        <v>23.56</v>
      </c>
      <c r="F36" s="7"/>
    </row>
    <row r="37" spans="1:6" ht="13.5">
      <c r="A37" s="25" t="s">
        <v>88</v>
      </c>
      <c r="B37" s="26" t="s">
        <v>89</v>
      </c>
      <c r="C37" s="8"/>
      <c r="D37" s="7">
        <f t="shared" si="0"/>
        <v>23.56</v>
      </c>
      <c r="E37" s="7">
        <v>23.56</v>
      </c>
      <c r="F37" s="7"/>
    </row>
    <row r="38" spans="1:6" ht="13.5">
      <c r="A38" s="25">
        <v>213</v>
      </c>
      <c r="B38" s="26" t="s">
        <v>19</v>
      </c>
      <c r="C38" s="8"/>
      <c r="D38" s="7">
        <f t="shared" si="0"/>
        <v>135.71</v>
      </c>
      <c r="E38" s="7">
        <v>52.06</v>
      </c>
      <c r="F38" s="7">
        <v>83.65</v>
      </c>
    </row>
    <row r="39" spans="1:6" ht="13.5">
      <c r="A39" s="25" t="s">
        <v>90</v>
      </c>
      <c r="B39" s="26" t="s">
        <v>91</v>
      </c>
      <c r="C39" s="8"/>
      <c r="D39" s="7">
        <f t="shared" si="0"/>
        <v>52.06</v>
      </c>
      <c r="E39" s="7">
        <v>52.06</v>
      </c>
      <c r="F39" s="7"/>
    </row>
    <row r="40" spans="1:6" ht="13.5">
      <c r="A40" s="25" t="s">
        <v>92</v>
      </c>
      <c r="B40" s="26" t="s">
        <v>93</v>
      </c>
      <c r="C40" s="8"/>
      <c r="D40" s="7">
        <f t="shared" si="0"/>
        <v>52.06</v>
      </c>
      <c r="E40" s="7">
        <v>52.06</v>
      </c>
      <c r="F40" s="7"/>
    </row>
    <row r="41" spans="1:6" ht="13.5">
      <c r="A41" s="25" t="s">
        <v>94</v>
      </c>
      <c r="B41" s="26" t="s">
        <v>95</v>
      </c>
      <c r="C41" s="8"/>
      <c r="D41" s="7">
        <f t="shared" si="0"/>
        <v>83.65</v>
      </c>
      <c r="E41" s="7"/>
      <c r="F41" s="7">
        <f>F42</f>
        <v>83.65</v>
      </c>
    </row>
    <row r="42" spans="1:6" ht="13.5">
      <c r="A42" s="25" t="s">
        <v>96</v>
      </c>
      <c r="B42" s="26" t="s">
        <v>97</v>
      </c>
      <c r="C42" s="8"/>
      <c r="D42" s="7">
        <f t="shared" si="0"/>
        <v>83.65</v>
      </c>
      <c r="E42" s="7"/>
      <c r="F42" s="7">
        <v>83.65</v>
      </c>
    </row>
    <row r="43" spans="1:6" ht="13.5">
      <c r="A43" s="25">
        <v>221</v>
      </c>
      <c r="B43" s="26" t="s">
        <v>20</v>
      </c>
      <c r="C43" s="8"/>
      <c r="D43" s="7">
        <f t="shared" si="0"/>
        <v>32.62</v>
      </c>
      <c r="E43" s="7">
        <v>32.62</v>
      </c>
      <c r="F43" s="7"/>
    </row>
    <row r="44" spans="1:6" ht="13.5">
      <c r="A44" s="25" t="s">
        <v>98</v>
      </c>
      <c r="B44" s="26" t="s">
        <v>99</v>
      </c>
      <c r="C44" s="8"/>
      <c r="D44" s="7">
        <f t="shared" si="0"/>
        <v>32.62</v>
      </c>
      <c r="E44" s="7">
        <v>32.62</v>
      </c>
      <c r="F44" s="7"/>
    </row>
    <row r="45" spans="1:6" ht="13.5">
      <c r="A45" s="25" t="s">
        <v>100</v>
      </c>
      <c r="B45" s="26" t="s">
        <v>101</v>
      </c>
      <c r="C45" s="8"/>
      <c r="D45" s="7">
        <f t="shared" si="0"/>
        <v>32.62</v>
      </c>
      <c r="E45" s="7">
        <v>32.62</v>
      </c>
      <c r="F45" s="7"/>
    </row>
    <row r="46" spans="1:6" ht="13.5">
      <c r="A46" s="10"/>
      <c r="B46" s="11"/>
      <c r="C46" s="8"/>
      <c r="D46" s="30"/>
      <c r="E46" s="30"/>
      <c r="F46" s="30"/>
    </row>
    <row r="47" ht="13.5">
      <c r="C47" s="8"/>
    </row>
    <row r="48" ht="13.5">
      <c r="C48" s="8"/>
    </row>
    <row r="49" ht="13.5">
      <c r="C49" s="11"/>
    </row>
  </sheetData>
  <sheetProtection/>
  <mergeCells count="5">
    <mergeCell ref="A2:F2"/>
    <mergeCell ref="A3:F3"/>
    <mergeCell ref="A6:B6"/>
    <mergeCell ref="D6:F6"/>
    <mergeCell ref="C6:C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L19" sqref="L19"/>
    </sheetView>
  </sheetViews>
  <sheetFormatPr defaultColWidth="9.00390625" defaultRowHeight="15"/>
  <cols>
    <col min="1" max="1" width="11.00390625" style="0" customWidth="1"/>
    <col min="2" max="2" width="28.7109375" style="0" customWidth="1"/>
    <col min="3" max="3" width="12.421875" style="0" customWidth="1"/>
    <col min="4" max="4" width="11.421875" style="0" customWidth="1"/>
    <col min="5" max="5" width="8.57421875" style="0" customWidth="1"/>
  </cols>
  <sheetData>
    <row r="1" ht="15.75">
      <c r="A1" s="2" t="s">
        <v>127</v>
      </c>
    </row>
    <row r="2" spans="1:5" ht="22.5">
      <c r="A2" s="3" t="s">
        <v>1</v>
      </c>
      <c r="B2" s="3"/>
      <c r="C2" s="3"/>
      <c r="D2" s="3"/>
      <c r="E2" s="3"/>
    </row>
    <row r="3" spans="1:5" ht="27">
      <c r="A3" s="4" t="s">
        <v>128</v>
      </c>
      <c r="B3" s="4"/>
      <c r="C3" s="4"/>
      <c r="D3" s="4"/>
      <c r="E3" s="4"/>
    </row>
    <row r="5" ht="13.5">
      <c r="E5" s="6" t="s">
        <v>3</v>
      </c>
    </row>
    <row r="6" spans="1:5" ht="13.5">
      <c r="A6" s="7" t="s">
        <v>129</v>
      </c>
      <c r="B6" s="7"/>
      <c r="C6" s="7" t="s">
        <v>130</v>
      </c>
      <c r="D6" s="7"/>
      <c r="E6" s="7"/>
    </row>
    <row r="7" spans="1:5" ht="13.5">
      <c r="A7" s="7" t="s">
        <v>37</v>
      </c>
      <c r="B7" s="7" t="s">
        <v>38</v>
      </c>
      <c r="C7" s="7" t="s">
        <v>31</v>
      </c>
      <c r="D7" s="7" t="s">
        <v>131</v>
      </c>
      <c r="E7" s="7" t="s">
        <v>132</v>
      </c>
    </row>
    <row r="8" spans="1:5" ht="13.5">
      <c r="A8" s="8"/>
      <c r="B8" s="7" t="s">
        <v>31</v>
      </c>
      <c r="C8" s="8">
        <f>D8+E8</f>
        <v>467.99</v>
      </c>
      <c r="D8" s="8">
        <f>D9+D21+D34</f>
        <v>378.77000000000004</v>
      </c>
      <c r="E8" s="8">
        <f>E9+E21</f>
        <v>89.22</v>
      </c>
    </row>
    <row r="9" spans="1:5" ht="13.5">
      <c r="A9" s="8" t="s">
        <v>133</v>
      </c>
      <c r="B9" s="8" t="s">
        <v>134</v>
      </c>
      <c r="C9" s="8">
        <f aca="true" t="shared" si="0" ref="C9:C37">D9+E9</f>
        <v>367.55</v>
      </c>
      <c r="D9" s="8">
        <v>367.55</v>
      </c>
      <c r="E9" s="8"/>
    </row>
    <row r="10" spans="1:5" ht="13.5">
      <c r="A10" s="7">
        <v>30101</v>
      </c>
      <c r="B10" s="8" t="s">
        <v>135</v>
      </c>
      <c r="C10" s="8">
        <f t="shared" si="0"/>
        <v>97.44</v>
      </c>
      <c r="D10" s="8">
        <v>97.44</v>
      </c>
      <c r="E10" s="8"/>
    </row>
    <row r="11" spans="1:5" ht="13.5">
      <c r="A11" s="7">
        <v>30102</v>
      </c>
      <c r="B11" s="8" t="s">
        <v>136</v>
      </c>
      <c r="C11" s="8">
        <f t="shared" si="0"/>
        <v>56.81</v>
      </c>
      <c r="D11" s="8">
        <v>56.81</v>
      </c>
      <c r="E11" s="8"/>
    </row>
    <row r="12" spans="1:5" ht="13.5">
      <c r="A12" s="7">
        <v>30103</v>
      </c>
      <c r="B12" s="8" t="s">
        <v>137</v>
      </c>
      <c r="C12" s="8">
        <f t="shared" si="0"/>
        <v>9.14</v>
      </c>
      <c r="D12" s="8">
        <v>9.14</v>
      </c>
      <c r="E12" s="8"/>
    </row>
    <row r="13" spans="1:5" ht="13.5">
      <c r="A13" s="7">
        <v>30107</v>
      </c>
      <c r="B13" s="8" t="s">
        <v>138</v>
      </c>
      <c r="C13" s="8">
        <f t="shared" si="0"/>
        <v>25.08</v>
      </c>
      <c r="D13" s="8">
        <v>25.08</v>
      </c>
      <c r="E13" s="8"/>
    </row>
    <row r="14" spans="1:5" ht="13.5">
      <c r="A14" s="16" t="s">
        <v>139</v>
      </c>
      <c r="B14" s="8" t="s">
        <v>140</v>
      </c>
      <c r="C14" s="8">
        <f t="shared" si="0"/>
        <v>37.7</v>
      </c>
      <c r="D14" s="8">
        <v>37.7</v>
      </c>
      <c r="E14" s="8"/>
    </row>
    <row r="15" spans="1:5" ht="13.5">
      <c r="A15" s="16" t="s">
        <v>141</v>
      </c>
      <c r="B15" s="8" t="s">
        <v>142</v>
      </c>
      <c r="C15" s="8">
        <f t="shared" si="0"/>
        <v>15.07</v>
      </c>
      <c r="D15" s="8">
        <v>15.07</v>
      </c>
      <c r="E15" s="8"/>
    </row>
    <row r="16" spans="1:5" ht="13.5">
      <c r="A16" s="16" t="s">
        <v>143</v>
      </c>
      <c r="B16" s="8" t="s">
        <v>144</v>
      </c>
      <c r="C16" s="8">
        <f t="shared" si="0"/>
        <v>16.01</v>
      </c>
      <c r="D16" s="8">
        <v>16.01</v>
      </c>
      <c r="E16" s="8"/>
    </row>
    <row r="17" spans="1:5" ht="13.5">
      <c r="A17" s="16" t="s">
        <v>145</v>
      </c>
      <c r="B17" s="8" t="s">
        <v>146</v>
      </c>
      <c r="C17" s="8">
        <f t="shared" si="0"/>
        <v>4.94</v>
      </c>
      <c r="D17" s="8">
        <v>4.94</v>
      </c>
      <c r="E17" s="8"/>
    </row>
    <row r="18" spans="1:5" ht="13.5">
      <c r="A18" s="16" t="s">
        <v>147</v>
      </c>
      <c r="B18" s="8" t="s">
        <v>101</v>
      </c>
      <c r="C18" s="8">
        <f t="shared" si="0"/>
        <v>32.66</v>
      </c>
      <c r="D18" s="8">
        <v>32.66</v>
      </c>
      <c r="E18" s="8"/>
    </row>
    <row r="19" spans="1:5" ht="13.5">
      <c r="A19" s="16" t="s">
        <v>148</v>
      </c>
      <c r="B19" s="8" t="s">
        <v>149</v>
      </c>
      <c r="C19" s="8">
        <f t="shared" si="0"/>
        <v>6</v>
      </c>
      <c r="D19" s="8">
        <v>6</v>
      </c>
      <c r="E19" s="8"/>
    </row>
    <row r="20" spans="1:5" ht="13.5">
      <c r="A20" s="16" t="s">
        <v>150</v>
      </c>
      <c r="B20" s="8" t="s">
        <v>151</v>
      </c>
      <c r="C20" s="8">
        <f t="shared" si="0"/>
        <v>66.7</v>
      </c>
      <c r="D20" s="8">
        <v>66.7</v>
      </c>
      <c r="E20" s="8"/>
    </row>
    <row r="21" spans="1:5" ht="13.5">
      <c r="A21" s="8" t="s">
        <v>152</v>
      </c>
      <c r="B21" s="8" t="s">
        <v>153</v>
      </c>
      <c r="C21" s="8">
        <f t="shared" si="0"/>
        <v>89.22</v>
      </c>
      <c r="D21" s="8"/>
      <c r="E21" s="8">
        <v>89.22</v>
      </c>
    </row>
    <row r="22" spans="1:5" ht="13.5">
      <c r="A22" s="8" t="s">
        <v>154</v>
      </c>
      <c r="B22" s="8" t="s">
        <v>155</v>
      </c>
      <c r="C22" s="8">
        <f t="shared" si="0"/>
        <v>5.3</v>
      </c>
      <c r="D22" s="8"/>
      <c r="E22" s="8">
        <v>5.3</v>
      </c>
    </row>
    <row r="23" spans="1:5" ht="13.5">
      <c r="A23" s="8" t="s">
        <v>156</v>
      </c>
      <c r="B23" s="8" t="s">
        <v>157</v>
      </c>
      <c r="C23" s="8">
        <f t="shared" si="0"/>
        <v>4.3</v>
      </c>
      <c r="D23" s="8"/>
      <c r="E23" s="8">
        <v>4.3</v>
      </c>
    </row>
    <row r="24" spans="1:5" ht="13.5">
      <c r="A24" s="8" t="s">
        <v>158</v>
      </c>
      <c r="B24" s="8" t="s">
        <v>159</v>
      </c>
      <c r="C24" s="8">
        <f t="shared" si="0"/>
        <v>6.9</v>
      </c>
      <c r="D24" s="8"/>
      <c r="E24" s="8">
        <v>6.9</v>
      </c>
    </row>
    <row r="25" spans="1:5" ht="13.5">
      <c r="A25" s="8" t="s">
        <v>160</v>
      </c>
      <c r="B25" s="8" t="s">
        <v>161</v>
      </c>
      <c r="C25" s="8">
        <f t="shared" si="0"/>
        <v>0.5</v>
      </c>
      <c r="D25" s="8"/>
      <c r="E25" s="8">
        <v>0.5</v>
      </c>
    </row>
    <row r="26" spans="1:5" ht="13.5">
      <c r="A26" s="8" t="s">
        <v>162</v>
      </c>
      <c r="B26" s="8" t="s">
        <v>163</v>
      </c>
      <c r="C26" s="8">
        <f t="shared" si="0"/>
        <v>14.6</v>
      </c>
      <c r="D26" s="8"/>
      <c r="E26" s="8">
        <v>14.6</v>
      </c>
    </row>
    <row r="27" spans="1:5" ht="13.5">
      <c r="A27" s="8" t="s">
        <v>164</v>
      </c>
      <c r="B27" s="8" t="s">
        <v>165</v>
      </c>
      <c r="C27" s="8">
        <f t="shared" si="0"/>
        <v>2.5</v>
      </c>
      <c r="D27" s="8"/>
      <c r="E27" s="8">
        <v>2.5</v>
      </c>
    </row>
    <row r="28" spans="1:5" ht="13.5">
      <c r="A28" s="8" t="s">
        <v>166</v>
      </c>
      <c r="B28" s="8" t="s">
        <v>167</v>
      </c>
      <c r="C28" s="8">
        <f t="shared" si="0"/>
        <v>8.25</v>
      </c>
      <c r="D28" s="8"/>
      <c r="E28" s="8">
        <v>8.25</v>
      </c>
    </row>
    <row r="29" spans="1:5" ht="13.5">
      <c r="A29" s="8" t="s">
        <v>168</v>
      </c>
      <c r="B29" s="8" t="s">
        <v>169</v>
      </c>
      <c r="C29" s="8">
        <f t="shared" si="0"/>
        <v>12.7</v>
      </c>
      <c r="D29" s="8"/>
      <c r="E29" s="8">
        <v>12.7</v>
      </c>
    </row>
    <row r="30" spans="1:5" ht="13.5">
      <c r="A30" s="8" t="s">
        <v>170</v>
      </c>
      <c r="B30" s="8" t="s">
        <v>171</v>
      </c>
      <c r="C30" s="8">
        <f t="shared" si="0"/>
        <v>4.6</v>
      </c>
      <c r="D30" s="8"/>
      <c r="E30" s="8">
        <v>4.6</v>
      </c>
    </row>
    <row r="31" spans="1:5" ht="13.5">
      <c r="A31" s="8" t="s">
        <v>172</v>
      </c>
      <c r="B31" s="8" t="s">
        <v>173</v>
      </c>
      <c r="C31" s="8">
        <f t="shared" si="0"/>
        <v>6.9</v>
      </c>
      <c r="D31" s="8"/>
      <c r="E31" s="8">
        <v>6.9</v>
      </c>
    </row>
    <row r="32" spans="1:5" ht="13.5">
      <c r="A32" s="8" t="s">
        <v>174</v>
      </c>
      <c r="B32" s="8" t="s">
        <v>175</v>
      </c>
      <c r="C32" s="8">
        <f t="shared" si="0"/>
        <v>6</v>
      </c>
      <c r="D32" s="8"/>
      <c r="E32" s="8">
        <v>6</v>
      </c>
    </row>
    <row r="33" spans="1:5" ht="13.5">
      <c r="A33" s="8" t="s">
        <v>176</v>
      </c>
      <c r="B33" s="8" t="s">
        <v>177</v>
      </c>
      <c r="C33" s="8">
        <f t="shared" si="0"/>
        <v>16.67</v>
      </c>
      <c r="D33" s="8"/>
      <c r="E33" s="8">
        <v>16.67</v>
      </c>
    </row>
    <row r="34" spans="1:5" ht="13.5">
      <c r="A34" s="8" t="s">
        <v>178</v>
      </c>
      <c r="B34" s="8" t="s">
        <v>179</v>
      </c>
      <c r="C34" s="8">
        <f t="shared" si="0"/>
        <v>11.22</v>
      </c>
      <c r="D34" s="8">
        <v>11.22</v>
      </c>
      <c r="E34" s="8"/>
    </row>
    <row r="35" spans="1:5" ht="13.5">
      <c r="A35" s="17" t="s">
        <v>180</v>
      </c>
      <c r="B35" s="8" t="s">
        <v>181</v>
      </c>
      <c r="C35" s="8">
        <f t="shared" si="0"/>
        <v>10</v>
      </c>
      <c r="D35" s="8">
        <v>10</v>
      </c>
      <c r="E35" s="8"/>
    </row>
    <row r="36" spans="1:5" ht="13.5">
      <c r="A36" s="18" t="s">
        <v>182</v>
      </c>
      <c r="B36" s="8" t="s">
        <v>183</v>
      </c>
      <c r="C36" s="8">
        <f t="shared" si="0"/>
        <v>1.2</v>
      </c>
      <c r="D36" s="8">
        <v>1.2</v>
      </c>
      <c r="E36" s="8"/>
    </row>
    <row r="37" spans="1:5" ht="13.5">
      <c r="A37" s="17" t="s">
        <v>184</v>
      </c>
      <c r="B37" s="8" t="s">
        <v>185</v>
      </c>
      <c r="C37" s="8">
        <f t="shared" si="0"/>
        <v>0.02</v>
      </c>
      <c r="D37" s="8">
        <v>0.02</v>
      </c>
      <c r="E37" s="8"/>
    </row>
    <row r="38" spans="1:5" ht="13.5">
      <c r="A38" s="10"/>
      <c r="B38" s="11"/>
      <c r="C38" s="11"/>
      <c r="D38" s="11"/>
      <c r="E38" s="11"/>
    </row>
  </sheetData>
  <sheetProtection/>
  <mergeCells count="4">
    <mergeCell ref="A2:E2"/>
    <mergeCell ref="A3:E3"/>
    <mergeCell ref="A6:B6"/>
    <mergeCell ref="C6:E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G1">
      <selection activeCell="N5" sqref="N5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15.75">
      <c r="G1" s="2" t="s">
        <v>186</v>
      </c>
      <c r="H1" s="12"/>
      <c r="I1" s="12"/>
      <c r="L1" s="15"/>
    </row>
    <row r="2" spans="7:12" ht="22.5">
      <c r="G2" s="3" t="s">
        <v>1</v>
      </c>
      <c r="H2" s="3"/>
      <c r="I2" s="3"/>
      <c r="J2" s="3"/>
      <c r="K2" s="3"/>
      <c r="L2" s="3"/>
    </row>
    <row r="3" spans="1:12" ht="30.75" customHeight="1">
      <c r="A3" s="13" t="s">
        <v>187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ht="13.5">
      <c r="L5" s="6" t="s">
        <v>3</v>
      </c>
    </row>
    <row r="6" spans="1:12" ht="21" customHeight="1">
      <c r="A6" s="7" t="s">
        <v>124</v>
      </c>
      <c r="B6" s="7"/>
      <c r="C6" s="7"/>
      <c r="D6" s="7"/>
      <c r="E6" s="7"/>
      <c r="F6" s="7"/>
      <c r="G6" s="7" t="s">
        <v>125</v>
      </c>
      <c r="H6" s="7"/>
      <c r="I6" s="7"/>
      <c r="J6" s="7"/>
      <c r="K6" s="7"/>
      <c r="L6" s="7"/>
    </row>
    <row r="7" spans="1:12" ht="21" customHeight="1">
      <c r="A7" s="7" t="s">
        <v>31</v>
      </c>
      <c r="B7" s="14" t="s">
        <v>188</v>
      </c>
      <c r="C7" s="7" t="s">
        <v>189</v>
      </c>
      <c r="D7" s="7"/>
      <c r="E7" s="7"/>
      <c r="F7" s="14" t="s">
        <v>190</v>
      </c>
      <c r="G7" s="7" t="s">
        <v>31</v>
      </c>
      <c r="H7" s="14" t="s">
        <v>188</v>
      </c>
      <c r="I7" s="7" t="s">
        <v>189</v>
      </c>
      <c r="J7" s="7"/>
      <c r="K7" s="7"/>
      <c r="L7" s="14" t="s">
        <v>190</v>
      </c>
    </row>
    <row r="8" spans="1:12" ht="31.5" customHeight="1">
      <c r="A8" s="7"/>
      <c r="B8" s="7"/>
      <c r="C8" s="7" t="s">
        <v>126</v>
      </c>
      <c r="D8" s="14" t="s">
        <v>191</v>
      </c>
      <c r="E8" s="14" t="s">
        <v>192</v>
      </c>
      <c r="F8" s="7"/>
      <c r="G8" s="7"/>
      <c r="H8" s="7"/>
      <c r="I8" s="7" t="s">
        <v>126</v>
      </c>
      <c r="J8" s="14" t="s">
        <v>191</v>
      </c>
      <c r="K8" s="14" t="s">
        <v>192</v>
      </c>
      <c r="L8" s="7"/>
    </row>
    <row r="9" spans="1:12" ht="24.75" customHeight="1">
      <c r="A9" s="8"/>
      <c r="B9" s="8"/>
      <c r="C9" s="8"/>
      <c r="D9" s="8"/>
      <c r="E9" s="8"/>
      <c r="F9" s="8"/>
      <c r="G9" s="8">
        <v>21.3</v>
      </c>
      <c r="H9" s="8"/>
      <c r="I9" s="8">
        <v>21.3</v>
      </c>
      <c r="J9" s="8"/>
      <c r="K9" s="8">
        <v>7.1</v>
      </c>
      <c r="L9" s="8">
        <v>14.2</v>
      </c>
    </row>
  </sheetData>
  <sheetProtection/>
  <mergeCells count="12">
    <mergeCell ref="G2:L2"/>
    <mergeCell ref="A3:L3"/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E17" sqref="E17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5.75">
      <c r="A1" s="2" t="s">
        <v>193</v>
      </c>
    </row>
    <row r="2" spans="1:5" ht="22.5">
      <c r="A2" s="3" t="s">
        <v>1</v>
      </c>
      <c r="B2" s="3"/>
      <c r="C2" s="3"/>
      <c r="D2" s="3"/>
      <c r="E2" s="3"/>
    </row>
    <row r="3" spans="1:5" s="1" customFormat="1" ht="28.5" customHeight="1">
      <c r="A3" s="4" t="s">
        <v>194</v>
      </c>
      <c r="B3" s="4"/>
      <c r="C3" s="4"/>
      <c r="D3" s="4"/>
      <c r="E3" s="4"/>
    </row>
    <row r="4" spans="1:5" ht="13.5">
      <c r="A4" s="5"/>
      <c r="B4" s="5"/>
      <c r="C4" s="5"/>
      <c r="D4" s="5"/>
      <c r="E4" s="5"/>
    </row>
    <row r="5" ht="21" customHeight="1">
      <c r="E5" s="6" t="s">
        <v>3</v>
      </c>
    </row>
    <row r="6" spans="1:5" ht="21" customHeight="1">
      <c r="A6" s="7" t="s">
        <v>37</v>
      </c>
      <c r="B6" s="7" t="s">
        <v>38</v>
      </c>
      <c r="C6" s="7" t="s">
        <v>195</v>
      </c>
      <c r="D6" s="7"/>
      <c r="E6" s="7"/>
    </row>
    <row r="7" spans="1:5" ht="21" customHeight="1">
      <c r="A7" s="7"/>
      <c r="B7" s="7"/>
      <c r="C7" s="7" t="s">
        <v>31</v>
      </c>
      <c r="D7" s="7" t="s">
        <v>104</v>
      </c>
      <c r="E7" s="7" t="s">
        <v>105</v>
      </c>
    </row>
    <row r="8" spans="1:5" ht="23.25" customHeight="1">
      <c r="A8" s="8"/>
      <c r="B8" s="9" t="s">
        <v>31</v>
      </c>
      <c r="C8" s="8"/>
      <c r="D8" s="8"/>
      <c r="E8" s="8"/>
    </row>
    <row r="9" spans="1:5" ht="23.25" customHeight="1">
      <c r="A9" s="8"/>
      <c r="B9" s="8"/>
      <c r="C9" s="8"/>
      <c r="D9" s="8"/>
      <c r="E9" s="8"/>
    </row>
    <row r="10" spans="1:5" ht="23.25" customHeight="1">
      <c r="A10" s="8"/>
      <c r="B10" s="8"/>
      <c r="C10" s="8"/>
      <c r="D10" s="8"/>
      <c r="E10" s="8"/>
    </row>
    <row r="11" spans="1:5" ht="23.25" customHeight="1">
      <c r="A11" s="8"/>
      <c r="B11" s="8"/>
      <c r="C11" s="8"/>
      <c r="D11" s="8"/>
      <c r="E11" s="8"/>
    </row>
    <row r="12" spans="1:5" ht="23.25" customHeight="1">
      <c r="A12" s="8"/>
      <c r="B12" s="8"/>
      <c r="C12" s="8"/>
      <c r="D12" s="8"/>
      <c r="E12" s="8"/>
    </row>
    <row r="13" spans="1:5" ht="23.25" customHeight="1">
      <c r="A13" s="8"/>
      <c r="B13" s="8"/>
      <c r="C13" s="8"/>
      <c r="D13" s="8"/>
      <c r="E13" s="8"/>
    </row>
    <row r="14" spans="1:5" ht="23.25" customHeight="1">
      <c r="A14" s="8"/>
      <c r="B14" s="8"/>
      <c r="C14" s="8"/>
      <c r="D14" s="8"/>
      <c r="E14" s="8"/>
    </row>
    <row r="15" spans="1:5" ht="25.5" customHeight="1">
      <c r="A15" s="10" t="s">
        <v>196</v>
      </c>
      <c r="B15" s="11"/>
      <c r="C15" s="11"/>
      <c r="D15" s="11"/>
      <c r="E15" s="11"/>
    </row>
  </sheetData>
  <sheetProtection/>
  <mergeCells count="5">
    <mergeCell ref="A2:E2"/>
    <mergeCell ref="A3:E3"/>
    <mergeCell ref="C6:E6"/>
    <mergeCell ref="A6:A7"/>
    <mergeCell ref="B6:B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user</cp:lastModifiedBy>
  <cp:lastPrinted>2018-02-05T19:06:27Z</cp:lastPrinted>
  <dcterms:created xsi:type="dcterms:W3CDTF">2015-12-31T18:03:51Z</dcterms:created>
  <dcterms:modified xsi:type="dcterms:W3CDTF">2013-01-27T06:34:48Z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