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9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</definedNames>
  <calcPr calcId="144525"/>
</workbook>
</file>

<file path=xl/sharedStrings.xml><?xml version="1.0" encoding="utf-8"?>
<sst xmlns="http://schemas.openxmlformats.org/spreadsheetml/2006/main" count="467" uniqueCount="248">
  <si>
    <t>表1</t>
  </si>
  <si>
    <t>重庆市南川区民主镇2020年财政拨款收支总表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</si>
  <si>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</si>
  <si>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</si>
  <si>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</si>
  <si>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</si>
  <si>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</si>
  <si>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</si>
  <si>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</si>
  <si>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</si>
  <si>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</si>
  <si>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</si>
  <si>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</si>
  <si>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</si>
  <si>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</si>
  <si>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</si>
  <si>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</si>
  <si>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</si>
  <si>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</si>
  <si>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卫生健康支出</t>
  </si>
  <si>
    <t>二、上年结转</t>
  </si>
  <si>
    <t>农林水支出</t>
  </si>
  <si>
    <t>住房保障支出</t>
  </si>
  <si>
    <t>二、结转下年</t>
  </si>
  <si>
    <t>收入总计</t>
  </si>
  <si>
    <t>支出总计</t>
  </si>
  <si>
    <t>表2</t>
  </si>
  <si>
    <t>重庆市南川区民主镇2020年一般公共预算财政拨款支出预算表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</si>
  <si>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</si>
  <si>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</si>
  <si>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</si>
  <si>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</si>
  <si>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</si>
  <si>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</si>
  <si>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</si>
  <si>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</si>
  <si>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</si>
  <si>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 人大事务</t>
  </si>
  <si>
    <t xml:space="preserve">    2010104</t>
  </si>
  <si>
    <t xml:space="preserve">      人大会议</t>
  </si>
  <si>
    <t xml:space="preserve">    2010106</t>
  </si>
  <si>
    <t xml:space="preserve">      人大监督</t>
  </si>
  <si>
    <t xml:space="preserve">  20103</t>
  </si>
  <si>
    <t xml:space="preserve">    政府办公厅（室）及相关机构事务</t>
  </si>
  <si>
    <t xml:space="preserve">    2010301</t>
  </si>
  <si>
    <t xml:space="preserve">      行政运行(政府)</t>
  </si>
  <si>
    <t xml:space="preserve">    2010302</t>
  </si>
  <si>
    <t xml:space="preserve">      一般行政管理事务(政府)</t>
  </si>
  <si>
    <t xml:space="preserve">    2010350</t>
  </si>
  <si>
    <t xml:space="preserve">      事业运行(政府)</t>
  </si>
  <si>
    <t>207</t>
  </si>
  <si>
    <t xml:space="preserve">  20708 </t>
  </si>
  <si>
    <t xml:space="preserve">     广播电视</t>
  </si>
  <si>
    <t xml:space="preserve">    2070899</t>
  </si>
  <si>
    <t xml:space="preserve">       其他广播电视支出</t>
  </si>
  <si>
    <t xml:space="preserve">  20801</t>
  </si>
  <si>
    <t xml:space="preserve">    人力资源和社会保障管理事务</t>
  </si>
  <si>
    <t xml:space="preserve">    2080199</t>
  </si>
  <si>
    <t xml:space="preserve">       其他人力资源和社会保障管理事务支出</t>
  </si>
  <si>
    <t xml:space="preserve">  20805</t>
  </si>
  <si>
    <t xml:space="preserve">    行政事业单位养老支出</t>
  </si>
  <si>
    <t xml:space="preserve">    2080505</t>
  </si>
  <si>
    <t xml:space="preserve">       机关事业单位基本养老保险缴费支出</t>
  </si>
  <si>
    <t xml:space="preserve">    2080506</t>
  </si>
  <si>
    <t xml:space="preserve">       机关事业单位职业年金缴费支出</t>
  </si>
  <si>
    <t xml:space="preserve">    2080599</t>
  </si>
  <si>
    <t xml:space="preserve">       其他行政事业单位养老支出</t>
  </si>
  <si>
    <t xml:space="preserve">  20821</t>
  </si>
  <si>
    <t xml:space="preserve">    特困人员救助供养</t>
  </si>
  <si>
    <t xml:space="preserve">    2082102</t>
  </si>
  <si>
    <t xml:space="preserve">       农村特困人员救助供养支出</t>
  </si>
  <si>
    <t xml:space="preserve">  20828</t>
  </si>
  <si>
    <t>退役军人管理事务</t>
  </si>
  <si>
    <t xml:space="preserve">    2082899</t>
  </si>
  <si>
    <t xml:space="preserve">    其他退役军人事务管理支出</t>
  </si>
  <si>
    <t xml:space="preserve">  20899</t>
  </si>
  <si>
    <t xml:space="preserve">    其他社会保障和就业支出</t>
  </si>
  <si>
    <t xml:space="preserve">    2089901</t>
  </si>
  <si>
    <t xml:space="preserve">       其他社会保障和就业支出</t>
  </si>
  <si>
    <t xml:space="preserve">  21011</t>
  </si>
  <si>
    <t xml:space="preserve">    行政事业单位医疗</t>
  </si>
  <si>
    <t xml:space="preserve">    2101101</t>
  </si>
  <si>
    <t xml:space="preserve">      行政单位医疗</t>
  </si>
  <si>
    <t xml:space="preserve">    2101102</t>
  </si>
  <si>
    <t xml:space="preserve">      事业单位医疗</t>
  </si>
  <si>
    <t>213</t>
  </si>
  <si>
    <t xml:space="preserve">  21301</t>
  </si>
  <si>
    <t xml:space="preserve">   农业农村</t>
  </si>
  <si>
    <t xml:space="preserve">    2130104</t>
  </si>
  <si>
    <t xml:space="preserve">     事业运行(农业)</t>
  </si>
  <si>
    <t xml:space="preserve">  21307</t>
  </si>
  <si>
    <t xml:space="preserve">   农村综合改革</t>
  </si>
  <si>
    <t xml:space="preserve">  2130705</t>
  </si>
  <si>
    <t xml:space="preserve">     对村民委员会和村党支部的补助</t>
  </si>
  <si>
    <t xml:space="preserve">  22102</t>
  </si>
  <si>
    <t xml:space="preserve">   住房改革支出</t>
  </si>
  <si>
    <t xml:space="preserve">    2210201</t>
  </si>
  <si>
    <t xml:space="preserve">     住房公积金</t>
  </si>
  <si>
    <t>表3</t>
  </si>
  <si>
    <t>重庆市南川区民主镇2020年一般公共预算财政拨款基本支出预算表</t>
  </si>
  <si>
    <t>经济分类科目</t>
  </si>
  <si>
    <t>2020年基本支出预算数</t>
  </si>
  <si>
    <t>人员经费</t>
  </si>
  <si>
    <t>公用经费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</si>
  <si>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</si>
  <si>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</si>
  <si>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</si>
  <si>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</si>
  <si>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</si>
  <si>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</si>
  <si>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30103</t>
  </si>
  <si>
    <t xml:space="preserve">    奖金</t>
  </si>
  <si>
    <t xml:space="preserve">  30107</t>
  </si>
  <si>
    <t xml:space="preserve">    绩效工资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</si>
  <si>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</si>
  <si>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</si>
  <si>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</si>
  <si>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</si>
  <si>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</si>
  <si>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</si>
  <si>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</si>
  <si>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</si>
  <si>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</si>
  <si>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  住房公积金</t>
  </si>
  <si>
    <t xml:space="preserve">  30114</t>
  </si>
  <si>
    <t xml:space="preserve">    医疗费</t>
  </si>
  <si>
    <t xml:space="preserve">  30199</t>
  </si>
  <si>
    <t xml:space="preserve">    其他工资福利支出</t>
  </si>
  <si>
    <t>302</t>
  </si>
  <si>
    <t>商品和服务支出</t>
  </si>
  <si>
    <t xml:space="preserve">  30201</t>
  </si>
  <si>
    <t xml:space="preserve">    办公费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</si>
  <si>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</si>
  <si>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</si>
  <si>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</si>
  <si>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</si>
  <si>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</si>
  <si>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</si>
  <si>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30211</t>
  </si>
  <si>
    <t xml:space="preserve">    差旅费</t>
  </si>
  <si>
    <t xml:space="preserve">  30215</t>
  </si>
  <si>
    <t xml:space="preserve">    会议费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</si>
  <si>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</si>
  <si>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</si>
  <si>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</si>
  <si>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</si>
  <si>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</si>
  <si>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</si>
  <si>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</si>
  <si>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</si>
  <si>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30231</t>
  </si>
  <si>
    <t xml:space="preserve">    公务用车运行维护费</t>
  </si>
  <si>
    <t xml:space="preserve">  30239</t>
  </si>
  <si>
    <t xml:space="preserve">    其他交通费用</t>
  </si>
  <si>
    <t xml:space="preserve">  30299</t>
  </si>
  <si>
    <t xml:space="preserve">    其他商品和服务支出</t>
  </si>
  <si>
    <t>303</t>
  </si>
  <si>
    <t xml:space="preserve"> 对个人和家庭的补助</t>
  </si>
  <si>
    <t xml:space="preserve">  30307</t>
  </si>
  <si>
    <t xml:space="preserve">    医疗费补助</t>
  </si>
  <si>
    <t xml:space="preserve">  30309</t>
  </si>
  <si>
    <t xml:space="preserve">    奖励金</t>
  </si>
  <si>
    <t xml:space="preserve">  30399</t>
  </si>
  <si>
    <t xml:space="preserve">    其他对个人和家庭的补助</t>
  </si>
  <si>
    <t>表4</t>
  </si>
  <si>
    <t>重庆市南川区民主镇2020年一般公共预算“三公”经费支出预算表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</si>
  <si>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</si>
  <si>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</si>
  <si>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</si>
  <si>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</si>
  <si>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</si>
  <si>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</si>
  <si>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重庆市南川区民主镇2020年政府性基金预算支出预算表</t>
  </si>
  <si>
    <t>本年政府性基金预算财政拨款支出</t>
  </si>
  <si>
    <t>注：无政府性基金收支，故此表无数据。</t>
  </si>
  <si>
    <t>表6</t>
  </si>
  <si>
    <t>重庆市南川区民主镇2020年部门收支总表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</si>
  <si>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</si>
  <si>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</si>
  <si>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</si>
  <si>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</si>
  <si>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</si>
  <si>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</si>
  <si>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</si>
  <si>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</si>
  <si>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</si>
  <si>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</si>
  <si>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</si>
  <si>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</si>
  <si>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重庆市南川区民主镇2020年部门收入总表</t>
  </si>
  <si>
    <t>科目</t>
  </si>
  <si>
    <t>非教育收费收入</t>
  </si>
  <si>
    <t>教育收费收入</t>
  </si>
  <si>
    <t>表8</t>
  </si>
  <si>
    <t>重庆市南川区民主镇2020年部门支出总表</t>
  </si>
  <si>
    <t>上缴上级支出</t>
  </si>
  <si>
    <t>事业单位经营支出</t>
  </si>
  <si>
    <t>对下级单位补助支出</t>
  </si>
  <si>
    <t>表9</t>
  </si>
  <si>
    <t>重庆市南川区民主镇2020年采购预算明细表</t>
  </si>
  <si>
    <t>事业收入预算</t>
  </si>
  <si>
    <t>事业单位经营收入预算</t>
  </si>
  <si>
    <t>其他收入预算</t>
  </si>
  <si>
    <t>非教育收费收入预算</t>
  </si>
  <si>
    <t>教育收费收入预算</t>
  </si>
  <si>
    <t>货物类</t>
  </si>
  <si>
    <t>服务类</t>
  </si>
  <si>
    <t>工程类</t>
  </si>
  <si>
    <t>表10</t>
  </si>
  <si>
    <t>重庆市南川区民主镇2020年项目支出绩效目标表</t>
  </si>
  <si>
    <t>编制单位：重庆市南川区民主镇人民政府</t>
  </si>
  <si>
    <t>项目名称</t>
  </si>
  <si>
    <t>党代会人代会人大主席团活动经费</t>
  </si>
  <si>
    <t>实施单位</t>
  </si>
  <si>
    <t>重庆市南川区民主镇人民政府</t>
  </si>
  <si>
    <t>2020年预算金额（万元）</t>
  </si>
  <si>
    <t>项目概况</t>
  </si>
  <si>
    <t>两会经费按乡镇党代表、人大代表人数人平300元/年预算。乡镇人大活动经费按人大代表实有人数人平150元/年预算。本镇共有党代表人数4人，补助额（300元/人.年）1200元；人大代表人数48人，补助额（450元/人.年）21600元，共计22800元。</t>
  </si>
  <si>
    <t>立项依据</t>
  </si>
  <si>
    <t>《重庆市南川区人民政府 关于完善乡镇财政管理体制的通知》（南川府发〔2008〕17号）
《重庆市南川区人民政府 关于印发南川区财政体制管理办法的通知》（南川府发〔2015〕50号）</t>
  </si>
  <si>
    <t>年度总体绩效目标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</si>
  <si>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、保障区代表认真参会，激励代表下基层，听民意，传民声，解难题。</t>
    </r>
    <r>
      <rPr>
        <sz val="9"/>
        <color theme="1"/>
        <rFont val="Times New Roman"/>
        <charset val="134"/>
      </rPr>
      <t xml:space="preserve">
2</t>
    </r>
    <r>
      <rPr>
        <sz val="9"/>
        <color theme="1"/>
        <rFont val="宋体"/>
        <charset val="134"/>
      </rPr>
      <t>、按程序要求顺利召开人代会、党代会，解决人民群众通过代表反映问题，努力营造和谐民风，维护社会稳定。</t>
    </r>
  </si>
  <si>
    <t>项目实施进度计划</t>
  </si>
  <si>
    <r>
      <rPr>
        <sz val="9"/>
        <color theme="1"/>
        <rFont val="宋体"/>
        <charset val="134"/>
      </rPr>
      <t>按时参加区党代会、人代会，适时组织召开好镇党代会、人代会。确保代表依法履行职责，充分发挥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连心桥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作用，倾听人民呼声，了解人民意愿，向上反映人民心声，化解社会矛盾，营造和谐民风，维护社会稳定。</t>
    </r>
  </si>
  <si>
    <t>绩效指标</t>
  </si>
  <si>
    <t>指标</t>
  </si>
  <si>
    <t>计量单位</t>
  </si>
  <si>
    <t>指标值</t>
  </si>
  <si>
    <t>指标类型</t>
  </si>
  <si>
    <t>人大代表办公经费支出</t>
  </si>
  <si>
    <t>元</t>
  </si>
  <si>
    <r>
      <rPr>
        <sz val="9"/>
        <color indexed="8"/>
        <rFont val="宋体"/>
        <charset val="134"/>
      </rPr>
      <t>征订人大代表报刊费</t>
    </r>
    <r>
      <rPr>
        <sz val="9"/>
        <color indexed="8"/>
        <rFont val="Times New Roman"/>
        <charset val="134"/>
      </rPr>
      <t>7200</t>
    </r>
    <r>
      <rPr>
        <sz val="9"/>
        <color indexed="8"/>
        <rFont val="宋体"/>
        <charset val="134"/>
      </rPr>
      <t>元</t>
    </r>
  </si>
  <si>
    <t>产出类</t>
  </si>
  <si>
    <t>召开季度人代会会议支出</t>
  </si>
  <si>
    <t>年底召开党代会会议支出</t>
  </si>
  <si>
    <t>年底召开人代会会议支出</t>
  </si>
  <si>
    <t>人大代表视察调研</t>
  </si>
  <si>
    <t>次</t>
  </si>
  <si>
    <t>为群众排忧解难</t>
  </si>
  <si>
    <t>件</t>
  </si>
  <si>
    <t>解决矛盾纠纷10件</t>
  </si>
  <si>
    <t>效益类</t>
  </si>
  <si>
    <t>项目发挥社会效益</t>
  </si>
  <si>
    <t>无</t>
  </si>
  <si>
    <t>促进代表当好社情民意的信息员，当好人民利益的维护员，矛盾纠纷调解员，营造和谐民风，维护社会稳定。</t>
  </si>
  <si>
    <t>项目发挥持续作用</t>
  </si>
  <si>
    <t>满意度</t>
  </si>
  <si>
    <t>注：本表由单位至少选择一个项目支出预算进行公开，单位若公开多个项目，请分别填写，表格序号标注表10-1、10-2、10-3…。没有项目支出预算的不填此表。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</si>
</sst>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5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22"/>
      <color indexed="8"/>
      <name val="方正小标宋_GBK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.5"/>
      <name val="宋体"/>
      <charset val="134"/>
    </font>
    <font>
      <sz val="10.5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8" fillId="11" borderId="16" applyNumberFormat="0" applyAlignment="0" applyProtection="0">
      <alignment vertical="center"/>
    </xf>
    <xf numFmtId="0" fontId="39" fillId="12" borderId="2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44" fillId="0" borderId="0"/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right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/>
    <xf numFmtId="0" fontId="15" fillId="0" borderId="0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left" vertical="center"/>
    </xf>
    <xf numFmtId="49" fontId="23" fillId="0" borderId="1" xfId="49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176" fontId="0" fillId="0" borderId="11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wrapText="1"/>
    </xf>
    <xf numFmtId="177" fontId="21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vertical="center"/>
    </xf>
    <xf numFmtId="43" fontId="0" fillId="0" borderId="1" xfId="8" applyFont="1" applyBorder="1">
      <alignment vertical="center"/>
    </xf>
    <xf numFmtId="49" fontId="23" fillId="0" borderId="1" xfId="49" applyNumberFormat="1" applyFont="1" applyFill="1" applyBorder="1" applyAlignment="1">
      <alignment horizontal="left" vertical="top"/>
    </xf>
    <xf numFmtId="0" fontId="0" fillId="0" borderId="7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3" fontId="0" fillId="0" borderId="1" xfId="8" applyFont="1" applyBorder="1" applyAlignment="1">
      <alignment horizontal="center" vertical="center" wrapText="1"/>
    </xf>
    <xf numFmtId="43" fontId="0" fillId="0" borderId="1" xfId="8" applyFont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left" vertical="center"/>
    </xf>
    <xf numFmtId="0" fontId="23" fillId="0" borderId="1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8" fillId="0" borderId="1" xfId="0" applyFont="1" applyFill="1" applyBorder="1" applyAlignment="1">
      <alignment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24" fillId="0" borderId="1" xfId="49" applyNumberFormat="1" applyFont="1" applyFill="1" applyBorder="1" applyAlignment="1">
      <alignment horizontal="left" vertical="top"/>
    </xf>
    <xf numFmtId="0" fontId="0" fillId="0" borderId="1" xfId="0" applyBorder="1" applyAlignment="1">
      <alignment vertical="center" wrapText="1"/>
    </xf>
    <xf numFmtId="43" fontId="0" fillId="0" borderId="1" xfId="8" applyFont="1" applyBorder="1" applyAlignment="1">
      <alignment vertical="center" wrapText="1"/>
    </xf>
    <xf numFmtId="43" fontId="19" fillId="0" borderId="1" xfId="8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39044;&#31639;\2020\&#36890;&#30693;&#21450;&#21475;&#24452;\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6" sqref="F6"/>
    </sheetView>
  </sheetViews>
  <sheetFormatPr defaultColWidth="9" defaultRowHeight="13.5" outlineLevelCol="6"/>
  <cols>
    <col min="1" max="1" width="24.375" customWidth="1"/>
    <col min="2" max="2" width="13" customWidth="1"/>
    <col min="3" max="3" width="24.125" customWidth="1"/>
    <col min="4" max="4" width="12.625" customWidth="1"/>
    <col min="5" max="5" width="13.25" customWidth="1"/>
    <col min="6" max="6" width="16.5" customWidth="1"/>
    <col min="7" max="7" width="17.375" customWidth="1"/>
    <col min="8" max="8" width="14.375" customWidth="1"/>
  </cols>
  <sheetData>
    <row r="1" ht="17.25" customHeight="1" spans="1:1">
      <c r="A1" s="1" t="s">
        <v>0</v>
      </c>
    </row>
    <row r="2" ht="27" spans="1:7">
      <c r="A2" s="63" t="s">
        <v>1</v>
      </c>
      <c r="B2" s="63"/>
      <c r="C2" s="63"/>
      <c r="D2" s="63"/>
      <c r="E2" s="63"/>
      <c r="F2" s="63"/>
      <c r="G2" s="63"/>
    </row>
    <row r="3" spans="7:7">
      <c r="G3" t="s">
        <v>2</v>
      </c>
    </row>
    <row r="4" ht="27" customHeight="1" spans="1:7">
      <c r="A4" s="75" t="s">
        <v>3</v>
      </c>
      <c r="B4" s="76"/>
      <c r="C4" s="75" t="s">
        <v>4</v>
      </c>
      <c r="D4" s="99"/>
      <c r="E4" s="99"/>
      <c r="F4" s="99"/>
      <c r="G4" s="76"/>
    </row>
    <row r="5" ht="36.75" customHeight="1" spans="1:7">
      <c r="A5" s="64" t="s">
        <v>5</v>
      </c>
      <c r="B5" s="64" t="s">
        <v>6</v>
      </c>
      <c r="C5" s="64" t="s">
        <v>5</v>
      </c>
      <c r="D5" s="64" t="s">
        <v>7</v>
      </c>
      <c r="E5" s="64" t="s">
        <v>8</v>
      </c>
      <c r="F5" s="64" t="s">
        <v>9</v>
      </c>
      <c r="G5" s="64" t="s">
        <v>10</v>
      </c>
    </row>
    <row r="6" ht="27.95" customHeight="1" spans="1:7">
      <c r="A6" s="112" t="s">
        <v>11</v>
      </c>
      <c r="B6" s="65">
        <v>847.06</v>
      </c>
      <c r="C6" s="65" t="s">
        <v>12</v>
      </c>
      <c r="D6" s="65">
        <v>847.06</v>
      </c>
      <c r="E6" s="65">
        <v>847.06</v>
      </c>
      <c r="F6" s="113"/>
      <c r="G6" s="113"/>
    </row>
    <row r="7" ht="27.95" customHeight="1" spans="1:7">
      <c r="A7" s="112" t="s">
        <v>13</v>
      </c>
      <c r="B7" s="65">
        <v>847.06</v>
      </c>
      <c r="C7" s="65" t="s">
        <v>14</v>
      </c>
      <c r="D7" s="65">
        <v>404.2</v>
      </c>
      <c r="E7" s="65">
        <v>404.2</v>
      </c>
      <c r="F7" s="113"/>
      <c r="G7" s="113"/>
    </row>
    <row r="8" ht="27.95" customHeight="1" spans="1:7">
      <c r="A8" s="112" t="s">
        <v>15</v>
      </c>
      <c r="B8" s="65"/>
      <c r="C8" s="65" t="s">
        <v>16</v>
      </c>
      <c r="D8" s="65">
        <v>33.48</v>
      </c>
      <c r="E8" s="65">
        <v>33.48</v>
      </c>
      <c r="F8" s="113"/>
      <c r="G8" s="113"/>
    </row>
    <row r="9" ht="27.95" customHeight="1" spans="1:7">
      <c r="A9" s="112" t="s">
        <v>17</v>
      </c>
      <c r="B9" s="65"/>
      <c r="C9" s="65" t="s">
        <v>18</v>
      </c>
      <c r="D9" s="65">
        <v>170.79</v>
      </c>
      <c r="E9" s="65">
        <v>170.79</v>
      </c>
      <c r="F9" s="113"/>
      <c r="G9" s="113"/>
    </row>
    <row r="10" ht="27.95" customHeight="1" spans="1:7">
      <c r="A10" s="112"/>
      <c r="B10" s="65"/>
      <c r="C10" s="65" t="s">
        <v>19</v>
      </c>
      <c r="D10" s="65">
        <v>25.21</v>
      </c>
      <c r="E10" s="65">
        <v>25.21</v>
      </c>
      <c r="F10" s="113"/>
      <c r="G10" s="113"/>
    </row>
    <row r="11" ht="27.95" customHeight="1" spans="1:7">
      <c r="A11" s="112" t="s">
        <v>20</v>
      </c>
      <c r="B11" s="65"/>
      <c r="C11" s="65" t="s">
        <v>21</v>
      </c>
      <c r="D11" s="65">
        <v>166.93</v>
      </c>
      <c r="E11" s="65">
        <v>166.93</v>
      </c>
      <c r="F11" s="113"/>
      <c r="G11" s="113"/>
    </row>
    <row r="12" ht="27.95" customHeight="1" spans="1:7">
      <c r="A12" s="112" t="s">
        <v>13</v>
      </c>
      <c r="B12" s="65"/>
      <c r="C12" s="65" t="s">
        <v>22</v>
      </c>
      <c r="D12" s="65">
        <v>46.45</v>
      </c>
      <c r="E12" s="65">
        <v>46.45</v>
      </c>
      <c r="F12" s="113"/>
      <c r="G12" s="113"/>
    </row>
    <row r="13" ht="27.95" customHeight="1" spans="1:7">
      <c r="A13" s="112" t="s">
        <v>15</v>
      </c>
      <c r="B13" s="65"/>
      <c r="C13" s="65"/>
      <c r="D13" s="65"/>
      <c r="E13" s="65"/>
      <c r="F13" s="113"/>
      <c r="G13" s="113"/>
    </row>
    <row r="14" ht="27.95" customHeight="1" spans="1:7">
      <c r="A14" s="112" t="s">
        <v>17</v>
      </c>
      <c r="B14" s="65"/>
      <c r="C14" s="65"/>
      <c r="D14" s="65"/>
      <c r="E14" s="65"/>
      <c r="F14" s="113"/>
      <c r="G14" s="113"/>
    </row>
    <row r="15" ht="27.95" customHeight="1" spans="1:7">
      <c r="A15" s="112"/>
      <c r="B15" s="65"/>
      <c r="C15" s="65" t="s">
        <v>23</v>
      </c>
      <c r="D15" s="65"/>
      <c r="E15" s="65"/>
      <c r="F15" s="113"/>
      <c r="G15" s="113"/>
    </row>
    <row r="16" ht="27.95" customHeight="1" spans="1:7">
      <c r="A16" s="64" t="s">
        <v>24</v>
      </c>
      <c r="B16" s="65">
        <v>847.06</v>
      </c>
      <c r="C16" s="65" t="s">
        <v>25</v>
      </c>
      <c r="D16" s="65">
        <f>SUM(D7:D15)</f>
        <v>847.06</v>
      </c>
      <c r="E16" s="65">
        <f>SUM(E7:E15)</f>
        <v>847.06</v>
      </c>
      <c r="F16" s="114"/>
      <c r="G16" s="114"/>
    </row>
  </sheetData>
  <mergeCells count="3">
    <mergeCell ref="A2:G2"/>
    <mergeCell ref="A4:B4"/>
    <mergeCell ref="C4:G4"/>
  </mergeCells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3" workbookViewId="0">
      <selection activeCell="B20" sqref="B20:D20"/>
    </sheetView>
  </sheetViews>
  <sheetFormatPr defaultColWidth="9" defaultRowHeight="13.5"/>
  <cols>
    <col min="1" max="1" width="10.375" customWidth="1"/>
  </cols>
  <sheetData>
    <row r="1" ht="20.25" spans="1:1">
      <c r="A1" s="1" t="s">
        <v>208</v>
      </c>
    </row>
    <row r="2" ht="22.5" customHeight="1" spans="1:9">
      <c r="A2" s="2" t="s">
        <v>209</v>
      </c>
      <c r="B2" s="2"/>
      <c r="C2" s="2"/>
      <c r="D2" s="2"/>
      <c r="E2" s="2"/>
      <c r="F2" s="2"/>
      <c r="G2" s="2"/>
      <c r="H2" s="2"/>
      <c r="I2" s="2"/>
    </row>
    <row r="3" ht="36" spans="1:9">
      <c r="A3" s="3" t="s">
        <v>210</v>
      </c>
      <c r="B3" s="4"/>
      <c r="C3" s="4"/>
      <c r="D3" s="4"/>
      <c r="E3" s="4"/>
      <c r="F3" s="4"/>
      <c r="I3" s="44"/>
    </row>
    <row r="4" ht="44.25" customHeight="1" spans="1:9">
      <c r="A4" s="5" t="s">
        <v>211</v>
      </c>
      <c r="B4" s="6" t="s">
        <v>212</v>
      </c>
      <c r="C4" s="7"/>
      <c r="D4" s="7"/>
      <c r="E4" s="7"/>
      <c r="F4" s="7"/>
      <c r="G4" s="7"/>
      <c r="H4" s="7"/>
      <c r="I4" s="45"/>
    </row>
    <row r="5" customHeight="1" spans="1:9">
      <c r="A5" s="5" t="s">
        <v>213</v>
      </c>
      <c r="B5" s="8" t="s">
        <v>214</v>
      </c>
      <c r="C5" s="9"/>
      <c r="D5" s="9"/>
      <c r="E5" s="9"/>
      <c r="F5" s="9"/>
      <c r="G5" s="9"/>
      <c r="H5" s="9"/>
      <c r="I5" s="46"/>
    </row>
    <row r="6" spans="1:9">
      <c r="A6" s="5"/>
      <c r="B6" s="10"/>
      <c r="C6" s="11"/>
      <c r="D6" s="11"/>
      <c r="E6" s="11"/>
      <c r="F6" s="11"/>
      <c r="G6" s="11"/>
      <c r="H6" s="11"/>
      <c r="I6" s="47"/>
    </row>
    <row r="7" customHeight="1" spans="1:9">
      <c r="A7" s="12" t="s">
        <v>215</v>
      </c>
      <c r="B7" s="13">
        <v>2.28</v>
      </c>
      <c r="C7" s="14"/>
      <c r="D7" s="14"/>
      <c r="E7" s="14"/>
      <c r="F7" s="14"/>
      <c r="G7" s="14"/>
      <c r="H7" s="14"/>
      <c r="I7" s="48"/>
    </row>
    <row r="8" spans="1:9">
      <c r="A8" s="15"/>
      <c r="B8" s="16"/>
      <c r="C8" s="17"/>
      <c r="D8" s="17"/>
      <c r="E8" s="17"/>
      <c r="F8" s="17"/>
      <c r="G8" s="17"/>
      <c r="H8" s="17"/>
      <c r="I8" s="49"/>
    </row>
    <row r="9" ht="10.5" customHeight="1" spans="1:9">
      <c r="A9" s="18"/>
      <c r="B9" s="19"/>
      <c r="C9" s="20"/>
      <c r="D9" s="20"/>
      <c r="E9" s="20"/>
      <c r="F9" s="20"/>
      <c r="G9" s="20"/>
      <c r="H9" s="20"/>
      <c r="I9" s="50"/>
    </row>
    <row r="10" ht="40.5" customHeight="1" spans="1:9">
      <c r="A10" s="5" t="s">
        <v>216</v>
      </c>
      <c r="B10" s="21" t="s">
        <v>217</v>
      </c>
      <c r="C10" s="21"/>
      <c r="D10" s="21"/>
      <c r="E10" s="21"/>
      <c r="F10" s="21"/>
      <c r="G10" s="21"/>
      <c r="H10" s="21"/>
      <c r="I10" s="21"/>
    </row>
    <row r="11" ht="44.25" customHeight="1" spans="1:9">
      <c r="A11" s="22" t="s">
        <v>218</v>
      </c>
      <c r="B11" s="23" t="s">
        <v>219</v>
      </c>
      <c r="C11" s="24"/>
      <c r="D11" s="24"/>
      <c r="E11" s="24"/>
      <c r="F11" s="24"/>
      <c r="G11" s="24"/>
      <c r="H11" s="24"/>
      <c r="I11" s="51"/>
    </row>
    <row r="12" spans="1:9">
      <c r="A12" s="22" t="s">
        <v>220</v>
      </c>
      <c r="B12" s="25" t="s">
        <v>221</v>
      </c>
      <c r="C12" s="25"/>
      <c r="D12" s="25"/>
      <c r="E12" s="25"/>
      <c r="F12" s="25"/>
      <c r="G12" s="25"/>
      <c r="H12" s="25"/>
      <c r="I12" s="25"/>
    </row>
    <row r="13" ht="23.25" customHeight="1" spans="1:9">
      <c r="A13" s="26"/>
      <c r="B13" s="25"/>
      <c r="C13" s="25"/>
      <c r="D13" s="25"/>
      <c r="E13" s="25"/>
      <c r="F13" s="25"/>
      <c r="G13" s="25"/>
      <c r="H13" s="25"/>
      <c r="I13" s="25"/>
    </row>
    <row r="14" spans="1:9">
      <c r="A14" s="22" t="s">
        <v>222</v>
      </c>
      <c r="B14" s="27" t="s">
        <v>223</v>
      </c>
      <c r="C14" s="25"/>
      <c r="D14" s="25"/>
      <c r="E14" s="25"/>
      <c r="F14" s="25"/>
      <c r="G14" s="25"/>
      <c r="H14" s="25"/>
      <c r="I14" s="25"/>
    </row>
    <row r="15" spans="1:9">
      <c r="A15" s="28"/>
      <c r="B15" s="25"/>
      <c r="C15" s="25"/>
      <c r="D15" s="25"/>
      <c r="E15" s="25"/>
      <c r="F15" s="25"/>
      <c r="G15" s="25"/>
      <c r="H15" s="25"/>
      <c r="I15" s="25"/>
    </row>
    <row r="16" spans="1:9">
      <c r="A16" s="28"/>
      <c r="B16" s="25"/>
      <c r="C16" s="25"/>
      <c r="D16" s="25"/>
      <c r="E16" s="25"/>
      <c r="F16" s="25"/>
      <c r="G16" s="25"/>
      <c r="H16" s="25"/>
      <c r="I16" s="25"/>
    </row>
    <row r="17" ht="12" customHeight="1" spans="1:9">
      <c r="A17" s="28"/>
      <c r="B17" s="25"/>
      <c r="C17" s="25"/>
      <c r="D17" s="25"/>
      <c r="E17" s="25"/>
      <c r="F17" s="25"/>
      <c r="G17" s="25"/>
      <c r="H17" s="25"/>
      <c r="I17" s="25"/>
    </row>
    <row r="18" hidden="1" spans="1:9">
      <c r="A18" s="26"/>
      <c r="B18" s="25"/>
      <c r="C18" s="25"/>
      <c r="D18" s="25"/>
      <c r="E18" s="25"/>
      <c r="F18" s="25"/>
      <c r="G18" s="25"/>
      <c r="H18" s="25"/>
      <c r="I18" s="25"/>
    </row>
    <row r="19" spans="1:9">
      <c r="A19" s="5" t="s">
        <v>224</v>
      </c>
      <c r="B19" s="6" t="s">
        <v>225</v>
      </c>
      <c r="C19" s="29"/>
      <c r="D19" s="30"/>
      <c r="E19" s="31" t="s">
        <v>226</v>
      </c>
      <c r="F19" s="32" t="s">
        <v>227</v>
      </c>
      <c r="G19" s="32"/>
      <c r="H19" s="6" t="s">
        <v>228</v>
      </c>
      <c r="I19" s="30"/>
    </row>
    <row r="20" spans="1:9">
      <c r="A20" s="5"/>
      <c r="B20" s="33" t="s">
        <v>229</v>
      </c>
      <c r="C20" s="34"/>
      <c r="D20" s="35"/>
      <c r="E20" s="36" t="s">
        <v>230</v>
      </c>
      <c r="F20" s="37" t="s">
        <v>231</v>
      </c>
      <c r="G20" s="38"/>
      <c r="H20" s="39" t="s">
        <v>232</v>
      </c>
      <c r="I20" s="52"/>
    </row>
    <row r="21" spans="1:9">
      <c r="A21" s="5"/>
      <c r="B21" s="33" t="s">
        <v>233</v>
      </c>
      <c r="C21" s="34"/>
      <c r="D21" s="35"/>
      <c r="E21" s="36" t="s">
        <v>230</v>
      </c>
      <c r="F21" s="38">
        <v>6000</v>
      </c>
      <c r="G21" s="38"/>
      <c r="H21" s="39" t="s">
        <v>232</v>
      </c>
      <c r="I21" s="52"/>
    </row>
    <row r="22" spans="1:9">
      <c r="A22" s="5"/>
      <c r="B22" s="33" t="s">
        <v>234</v>
      </c>
      <c r="C22" s="34"/>
      <c r="D22" s="35"/>
      <c r="E22" s="36" t="s">
        <v>230</v>
      </c>
      <c r="F22" s="38">
        <v>5200</v>
      </c>
      <c r="G22" s="38"/>
      <c r="H22" s="39" t="s">
        <v>232</v>
      </c>
      <c r="I22" s="52"/>
    </row>
    <row r="23" spans="1:9">
      <c r="A23" s="5"/>
      <c r="B23" s="33" t="s">
        <v>235</v>
      </c>
      <c r="C23" s="34"/>
      <c r="D23" s="35"/>
      <c r="E23" s="36" t="s">
        <v>230</v>
      </c>
      <c r="F23" s="38">
        <v>4400</v>
      </c>
      <c r="G23" s="38"/>
      <c r="H23" s="39" t="s">
        <v>232</v>
      </c>
      <c r="I23" s="52"/>
    </row>
    <row r="24" spans="1:9">
      <c r="A24" s="5"/>
      <c r="B24" s="33" t="s">
        <v>236</v>
      </c>
      <c r="C24" s="34"/>
      <c r="D24" s="35"/>
      <c r="E24" s="36" t="s">
        <v>237</v>
      </c>
      <c r="F24" s="40">
        <v>4</v>
      </c>
      <c r="G24" s="41"/>
      <c r="H24" s="39" t="s">
        <v>232</v>
      </c>
      <c r="I24" s="52"/>
    </row>
    <row r="25" spans="1:9">
      <c r="A25" s="5"/>
      <c r="B25" s="33" t="s">
        <v>238</v>
      </c>
      <c r="C25" s="34"/>
      <c r="D25" s="35"/>
      <c r="E25" s="36" t="s">
        <v>239</v>
      </c>
      <c r="F25" s="42" t="s">
        <v>240</v>
      </c>
      <c r="G25" s="41"/>
      <c r="H25" s="39" t="s">
        <v>241</v>
      </c>
      <c r="I25" s="52"/>
    </row>
    <row r="26" ht="57" customHeight="1" spans="1:9">
      <c r="A26" s="5"/>
      <c r="B26" s="33" t="s">
        <v>242</v>
      </c>
      <c r="C26" s="34"/>
      <c r="D26" s="35"/>
      <c r="E26" s="36" t="s">
        <v>243</v>
      </c>
      <c r="F26" s="37" t="s">
        <v>244</v>
      </c>
      <c r="G26" s="38"/>
      <c r="H26" s="39" t="s">
        <v>241</v>
      </c>
      <c r="I26" s="52"/>
    </row>
    <row r="27" ht="61" customHeight="1" spans="1:9">
      <c r="A27" s="5"/>
      <c r="B27" s="33" t="s">
        <v>245</v>
      </c>
      <c r="C27" s="34"/>
      <c r="D27" s="35"/>
      <c r="E27" s="36" t="s">
        <v>243</v>
      </c>
      <c r="F27" s="37" t="s">
        <v>244</v>
      </c>
      <c r="G27" s="38"/>
      <c r="H27" s="39" t="s">
        <v>246</v>
      </c>
      <c r="I27" s="52"/>
    </row>
    <row r="28" ht="55.5" customHeight="1" spans="1:9">
      <c r="A28" s="43" t="s">
        <v>247</v>
      </c>
      <c r="B28" s="43"/>
      <c r="C28" s="43"/>
      <c r="D28" s="43"/>
      <c r="E28" s="43"/>
      <c r="F28" s="43"/>
      <c r="G28" s="43"/>
      <c r="H28" s="43"/>
      <c r="I28" s="43"/>
    </row>
  </sheetData>
  <mergeCells count="41">
    <mergeCell ref="A2:I2"/>
    <mergeCell ref="B4:I4"/>
    <mergeCell ref="B10:I10"/>
    <mergeCell ref="B11:I11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A28:I28"/>
    <mergeCell ref="A5:A6"/>
    <mergeCell ref="A7:A9"/>
    <mergeCell ref="A12:A13"/>
    <mergeCell ref="A14:A18"/>
    <mergeCell ref="A19:A27"/>
    <mergeCell ref="B14:I18"/>
    <mergeCell ref="B12:I13"/>
    <mergeCell ref="B5:I6"/>
    <mergeCell ref="B7:I9"/>
  </mergeCells>
  <dataValidations count="1">
    <dataValidation type="list" allowBlank="1" showInputMessage="1" showErrorMessage="1" sqref="H20:I27">
      <formula1>"产出类,效益类,满意度"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A2" sqref="A2:E2"/>
    </sheetView>
  </sheetViews>
  <sheetFormatPr defaultColWidth="9" defaultRowHeight="13.5" outlineLevelCol="4"/>
  <cols>
    <col min="1" max="1" width="16.625" customWidth="1"/>
    <col min="2" max="2" width="37.125" customWidth="1"/>
    <col min="3" max="3" width="12.5" customWidth="1"/>
    <col min="4" max="4" width="14.125" customWidth="1"/>
    <col min="5" max="5" width="14.1916666666667" customWidth="1"/>
  </cols>
  <sheetData>
    <row r="1" ht="20.25" spans="1:1">
      <c r="A1" s="1" t="s">
        <v>26</v>
      </c>
    </row>
    <row r="2" ht="56" customHeight="1" spans="1:5">
      <c r="A2" s="98" t="s">
        <v>27</v>
      </c>
      <c r="B2" s="98"/>
      <c r="C2" s="98"/>
      <c r="D2" s="98"/>
      <c r="E2" s="98"/>
    </row>
    <row r="3" spans="5:5">
      <c r="E3" t="s">
        <v>2</v>
      </c>
    </row>
    <row r="4" s="62" customFormat="1" ht="27.95" customHeight="1" spans="1:5">
      <c r="A4" s="89" t="s">
        <v>28</v>
      </c>
      <c r="B4" s="90"/>
      <c r="C4" s="89" t="s">
        <v>29</v>
      </c>
      <c r="D4" s="94"/>
      <c r="E4" s="90"/>
    </row>
    <row r="5" s="62" customFormat="1" ht="27.95" customHeight="1" spans="1:5">
      <c r="A5" s="91" t="s">
        <v>30</v>
      </c>
      <c r="B5" s="91" t="s">
        <v>31</v>
      </c>
      <c r="C5" s="91" t="s">
        <v>32</v>
      </c>
      <c r="D5" s="91" t="s">
        <v>33</v>
      </c>
      <c r="E5" s="91" t="s">
        <v>34</v>
      </c>
    </row>
    <row r="6" ht="35" customHeight="1" spans="1:5">
      <c r="A6" s="106" t="s">
        <v>7</v>
      </c>
      <c r="B6" s="107"/>
      <c r="C6" s="101">
        <f>C7+C15+C18+C31+C35+C40</f>
        <v>847.0556</v>
      </c>
      <c r="D6" s="101">
        <f>D7+D15+D18+D31+D35+D40</f>
        <v>726.7424</v>
      </c>
      <c r="E6" s="101">
        <f>E7+E15+E18+E31+E35+E40</f>
        <v>120.3132</v>
      </c>
    </row>
    <row r="7" ht="35" customHeight="1" spans="1:5">
      <c r="A7" s="69" t="s">
        <v>35</v>
      </c>
      <c r="B7" s="108" t="s">
        <v>14</v>
      </c>
      <c r="C7" s="109">
        <v>404.2018</v>
      </c>
      <c r="D7" s="103">
        <f t="shared" ref="D7:D12" si="0">C7-E7</f>
        <v>388.3022</v>
      </c>
      <c r="E7" s="109">
        <v>15.8996</v>
      </c>
    </row>
    <row r="8" ht="35" customHeight="1" spans="1:5">
      <c r="A8" s="69" t="s">
        <v>36</v>
      </c>
      <c r="B8" s="108" t="s">
        <v>37</v>
      </c>
      <c r="C8" s="109">
        <v>4.28</v>
      </c>
      <c r="D8" s="103"/>
      <c r="E8" s="109">
        <v>4.28</v>
      </c>
    </row>
    <row r="9" ht="35" customHeight="1" spans="1:5">
      <c r="A9" s="69" t="s">
        <v>38</v>
      </c>
      <c r="B9" s="108" t="s">
        <v>39</v>
      </c>
      <c r="C9" s="109">
        <v>2.28</v>
      </c>
      <c r="D9" s="103"/>
      <c r="E9" s="109">
        <v>2.28</v>
      </c>
    </row>
    <row r="10" ht="35" customHeight="1" spans="1:5">
      <c r="A10" s="69" t="s">
        <v>40</v>
      </c>
      <c r="B10" s="108" t="s">
        <v>41</v>
      </c>
      <c r="C10" s="109">
        <v>2</v>
      </c>
      <c r="D10" s="103"/>
      <c r="E10" s="109">
        <v>2</v>
      </c>
    </row>
    <row r="11" ht="35" customHeight="1" spans="1:5">
      <c r="A11" s="69" t="s">
        <v>42</v>
      </c>
      <c r="B11" s="108" t="s">
        <v>43</v>
      </c>
      <c r="C11" s="109">
        <v>399.9218</v>
      </c>
      <c r="D11" s="103">
        <f t="shared" si="0"/>
        <v>388.3022</v>
      </c>
      <c r="E11" s="109">
        <v>11.6196</v>
      </c>
    </row>
    <row r="12" ht="35" customHeight="1" spans="1:5">
      <c r="A12" s="69" t="s">
        <v>44</v>
      </c>
      <c r="B12" s="108" t="s">
        <v>45</v>
      </c>
      <c r="C12" s="109">
        <v>352.6032</v>
      </c>
      <c r="D12" s="103">
        <f t="shared" si="0"/>
        <v>352.6032</v>
      </c>
      <c r="E12" s="110"/>
    </row>
    <row r="13" ht="35" customHeight="1" spans="1:5">
      <c r="A13" s="69" t="s">
        <v>46</v>
      </c>
      <c r="B13" s="108" t="s">
        <v>47</v>
      </c>
      <c r="C13" s="109">
        <v>11.6196</v>
      </c>
      <c r="D13" s="103"/>
      <c r="E13" s="109">
        <v>11.6196</v>
      </c>
    </row>
    <row r="14" ht="35" customHeight="1" spans="1:5">
      <c r="A14" s="71" t="s">
        <v>48</v>
      </c>
      <c r="B14" s="108" t="s">
        <v>49</v>
      </c>
      <c r="C14" s="109">
        <v>35.699</v>
      </c>
      <c r="D14" s="103">
        <f t="shared" ref="D14:D24" si="1">C14-E14</f>
        <v>35.699</v>
      </c>
      <c r="E14" s="110"/>
    </row>
    <row r="15" ht="35" customHeight="1" spans="1:5">
      <c r="A15" s="111" t="s">
        <v>50</v>
      </c>
      <c r="B15" s="108" t="s">
        <v>16</v>
      </c>
      <c r="C15" s="109">
        <v>33.4754</v>
      </c>
      <c r="D15" s="103">
        <f t="shared" si="1"/>
        <v>33.4754</v>
      </c>
      <c r="E15" s="110"/>
    </row>
    <row r="16" ht="35" customHeight="1" spans="1:5">
      <c r="A16" s="71" t="s">
        <v>51</v>
      </c>
      <c r="B16" s="108" t="s">
        <v>52</v>
      </c>
      <c r="C16" s="109">
        <v>33.4754</v>
      </c>
      <c r="D16" s="103">
        <f t="shared" si="1"/>
        <v>33.4754</v>
      </c>
      <c r="E16" s="110"/>
    </row>
    <row r="17" ht="35" customHeight="1" spans="1:5">
      <c r="A17" s="73" t="s">
        <v>53</v>
      </c>
      <c r="B17" s="108" t="s">
        <v>54</v>
      </c>
      <c r="C17" s="109">
        <v>33.4754</v>
      </c>
      <c r="D17" s="103">
        <f t="shared" si="1"/>
        <v>33.4754</v>
      </c>
      <c r="E17" s="110"/>
    </row>
    <row r="18" ht="35" customHeight="1" spans="1:5">
      <c r="A18" s="111">
        <v>208</v>
      </c>
      <c r="B18" s="108" t="s">
        <v>18</v>
      </c>
      <c r="C18" s="109">
        <v>170.788</v>
      </c>
      <c r="D18" s="103">
        <f t="shared" si="1"/>
        <v>165.558</v>
      </c>
      <c r="E18" s="109">
        <v>5.23</v>
      </c>
    </row>
    <row r="19" ht="35" customHeight="1" spans="1:5">
      <c r="A19" s="111" t="s">
        <v>55</v>
      </c>
      <c r="B19" s="108" t="s">
        <v>56</v>
      </c>
      <c r="C19" s="109">
        <v>50.125</v>
      </c>
      <c r="D19" s="103">
        <f t="shared" si="1"/>
        <v>50.125</v>
      </c>
      <c r="E19" s="110"/>
    </row>
    <row r="20" ht="35" customHeight="1" spans="1:5">
      <c r="A20" s="111" t="s">
        <v>57</v>
      </c>
      <c r="B20" s="108" t="s">
        <v>58</v>
      </c>
      <c r="C20" s="109">
        <v>50.125</v>
      </c>
      <c r="D20" s="103">
        <f t="shared" si="1"/>
        <v>50.125</v>
      </c>
      <c r="E20" s="110"/>
    </row>
    <row r="21" ht="35" customHeight="1" spans="1:5">
      <c r="A21" s="111" t="s">
        <v>59</v>
      </c>
      <c r="B21" s="108" t="s">
        <v>60</v>
      </c>
      <c r="C21" s="109">
        <v>81.0288</v>
      </c>
      <c r="D21" s="103">
        <f t="shared" si="1"/>
        <v>81.0288</v>
      </c>
      <c r="E21" s="110"/>
    </row>
    <row r="22" ht="35" customHeight="1" spans="1:5">
      <c r="A22" s="73" t="s">
        <v>61</v>
      </c>
      <c r="B22" s="108" t="s">
        <v>62</v>
      </c>
      <c r="C22" s="109">
        <v>40.3404</v>
      </c>
      <c r="D22" s="103">
        <f t="shared" si="1"/>
        <v>40.3404</v>
      </c>
      <c r="E22" s="110"/>
    </row>
    <row r="23" ht="35" customHeight="1" spans="1:5">
      <c r="A23" s="111" t="s">
        <v>63</v>
      </c>
      <c r="B23" s="108" t="s">
        <v>64</v>
      </c>
      <c r="C23" s="109">
        <v>20.1684</v>
      </c>
      <c r="D23" s="103">
        <f t="shared" si="1"/>
        <v>20.1684</v>
      </c>
      <c r="E23" s="110"/>
    </row>
    <row r="24" ht="35" customHeight="1" spans="1:5">
      <c r="A24" s="73" t="s">
        <v>65</v>
      </c>
      <c r="B24" s="108" t="s">
        <v>66</v>
      </c>
      <c r="C24" s="109">
        <v>20.52</v>
      </c>
      <c r="D24" s="103">
        <f t="shared" si="1"/>
        <v>20.52</v>
      </c>
      <c r="E24" s="110"/>
    </row>
    <row r="25" ht="35" customHeight="1" spans="1:5">
      <c r="A25" s="73" t="s">
        <v>67</v>
      </c>
      <c r="B25" s="108" t="s">
        <v>68</v>
      </c>
      <c r="C25" s="109">
        <v>5.23</v>
      </c>
      <c r="D25" s="103"/>
      <c r="E25" s="109">
        <v>5.23</v>
      </c>
    </row>
    <row r="26" ht="35" customHeight="1" spans="1:5">
      <c r="A26" s="73" t="s">
        <v>69</v>
      </c>
      <c r="B26" s="108" t="s">
        <v>70</v>
      </c>
      <c r="C26" s="109">
        <v>5.23</v>
      </c>
      <c r="D26" s="103"/>
      <c r="E26" s="109">
        <v>5.23</v>
      </c>
    </row>
    <row r="27" ht="35" customHeight="1" spans="1:5">
      <c r="A27" s="73" t="s">
        <v>71</v>
      </c>
      <c r="B27" s="108" t="s">
        <v>72</v>
      </c>
      <c r="C27" s="109">
        <v>33.6506</v>
      </c>
      <c r="D27" s="103">
        <f t="shared" ref="D27:D37" si="2">C27-E27</f>
        <v>33.6506</v>
      </c>
      <c r="E27" s="110"/>
    </row>
    <row r="28" ht="35" customHeight="1" spans="1:5">
      <c r="A28" s="73" t="s">
        <v>73</v>
      </c>
      <c r="B28" s="108" t="s">
        <v>74</v>
      </c>
      <c r="C28" s="109">
        <v>33.6506</v>
      </c>
      <c r="D28" s="103">
        <f t="shared" si="2"/>
        <v>33.6506</v>
      </c>
      <c r="E28" s="110"/>
    </row>
    <row r="29" ht="35" customHeight="1" spans="1:5">
      <c r="A29" s="111" t="s">
        <v>75</v>
      </c>
      <c r="B29" s="108" t="s">
        <v>76</v>
      </c>
      <c r="C29" s="109">
        <v>0.7536</v>
      </c>
      <c r="D29" s="103">
        <f t="shared" si="2"/>
        <v>0.7536</v>
      </c>
      <c r="E29" s="110"/>
    </row>
    <row r="30" ht="35" customHeight="1" spans="1:5">
      <c r="A30" s="111" t="s">
        <v>77</v>
      </c>
      <c r="B30" s="108" t="s">
        <v>78</v>
      </c>
      <c r="C30" s="109">
        <v>0.7536</v>
      </c>
      <c r="D30" s="103">
        <f t="shared" si="2"/>
        <v>0.7536</v>
      </c>
      <c r="E30" s="110"/>
    </row>
    <row r="31" ht="35" customHeight="1" spans="1:5">
      <c r="A31" s="111">
        <v>210</v>
      </c>
      <c r="B31" s="108" t="s">
        <v>19</v>
      </c>
      <c r="C31" s="109">
        <v>25.2084</v>
      </c>
      <c r="D31" s="103">
        <f t="shared" si="2"/>
        <v>25.2084</v>
      </c>
      <c r="E31" s="110"/>
    </row>
    <row r="32" ht="35" customHeight="1" spans="1:5">
      <c r="A32" s="111" t="s">
        <v>79</v>
      </c>
      <c r="B32" s="108" t="s">
        <v>80</v>
      </c>
      <c r="C32" s="109">
        <v>25.2084</v>
      </c>
      <c r="D32" s="103">
        <f t="shared" si="2"/>
        <v>25.2084</v>
      </c>
      <c r="E32" s="110"/>
    </row>
    <row r="33" ht="35" customHeight="1" spans="1:5">
      <c r="A33" s="111" t="s">
        <v>81</v>
      </c>
      <c r="B33" s="108" t="s">
        <v>82</v>
      </c>
      <c r="C33" s="109">
        <v>15.3252</v>
      </c>
      <c r="D33" s="103">
        <f t="shared" si="2"/>
        <v>15.3252</v>
      </c>
      <c r="E33" s="110"/>
    </row>
    <row r="34" ht="35" customHeight="1" spans="1:5">
      <c r="A34" s="111" t="s">
        <v>83</v>
      </c>
      <c r="B34" s="108" t="s">
        <v>84</v>
      </c>
      <c r="C34" s="109">
        <v>9.8832</v>
      </c>
      <c r="D34" s="103">
        <f t="shared" si="2"/>
        <v>9.8832</v>
      </c>
      <c r="E34" s="110"/>
    </row>
    <row r="35" ht="35" customHeight="1" spans="1:5">
      <c r="A35" s="111" t="s">
        <v>85</v>
      </c>
      <c r="B35" s="108" t="s">
        <v>21</v>
      </c>
      <c r="C35" s="109">
        <v>166.9312</v>
      </c>
      <c r="D35" s="103">
        <f t="shared" si="2"/>
        <v>67.7476</v>
      </c>
      <c r="E35" s="109">
        <v>99.1836</v>
      </c>
    </row>
    <row r="36" ht="35" customHeight="1" spans="1:5">
      <c r="A36" s="111" t="s">
        <v>86</v>
      </c>
      <c r="B36" s="108" t="s">
        <v>87</v>
      </c>
      <c r="C36" s="109">
        <v>67.7476</v>
      </c>
      <c r="D36" s="103">
        <f t="shared" si="2"/>
        <v>67.7476</v>
      </c>
      <c r="E36" s="110"/>
    </row>
    <row r="37" ht="35" customHeight="1" spans="1:5">
      <c r="A37" s="111" t="s">
        <v>88</v>
      </c>
      <c r="B37" s="108" t="s">
        <v>89</v>
      </c>
      <c r="C37" s="109">
        <v>67.7476</v>
      </c>
      <c r="D37" s="103">
        <f t="shared" si="2"/>
        <v>67.7476</v>
      </c>
      <c r="E37" s="110"/>
    </row>
    <row r="38" ht="35" customHeight="1" spans="1:5">
      <c r="A38" s="111" t="s">
        <v>90</v>
      </c>
      <c r="B38" s="108" t="s">
        <v>91</v>
      </c>
      <c r="C38" s="109">
        <v>99.1836</v>
      </c>
      <c r="D38" s="103"/>
      <c r="E38" s="109">
        <v>99.1836</v>
      </c>
    </row>
    <row r="39" ht="35" customHeight="1" spans="1:5">
      <c r="A39" s="111" t="s">
        <v>92</v>
      </c>
      <c r="B39" s="108" t="s">
        <v>93</v>
      </c>
      <c r="C39" s="109">
        <v>99.1836</v>
      </c>
      <c r="D39" s="103"/>
      <c r="E39" s="109">
        <v>99.1836</v>
      </c>
    </row>
    <row r="40" ht="35" customHeight="1" spans="1:5">
      <c r="A40" s="111">
        <v>221</v>
      </c>
      <c r="B40" s="108" t="s">
        <v>22</v>
      </c>
      <c r="C40" s="109">
        <v>46.4508</v>
      </c>
      <c r="D40" s="103">
        <f t="shared" ref="D40:D42" si="3">C40-E40</f>
        <v>46.4508</v>
      </c>
      <c r="E40" s="110"/>
    </row>
    <row r="41" ht="35" customHeight="1" spans="1:5">
      <c r="A41" s="111" t="s">
        <v>94</v>
      </c>
      <c r="B41" s="108" t="s">
        <v>95</v>
      </c>
      <c r="C41" s="109">
        <v>46.4508</v>
      </c>
      <c r="D41" s="103">
        <f t="shared" si="3"/>
        <v>46.4508</v>
      </c>
      <c r="E41" s="110"/>
    </row>
    <row r="42" ht="35" customHeight="1" spans="1:5">
      <c r="A42" s="111" t="s">
        <v>96</v>
      </c>
      <c r="B42" s="108" t="s">
        <v>97</v>
      </c>
      <c r="C42" s="109">
        <v>46.4508</v>
      </c>
      <c r="D42" s="103">
        <f t="shared" si="3"/>
        <v>46.4508</v>
      </c>
      <c r="E42" s="110"/>
    </row>
  </sheetData>
  <mergeCells count="4">
    <mergeCell ref="A2:E2"/>
    <mergeCell ref="A4:B4"/>
    <mergeCell ref="C4:E4"/>
    <mergeCell ref="A6:B6"/>
  </mergeCells>
  <pageMargins left="0.55" right="0.590277777777778" top="0.590277777777778" bottom="0.511805555555556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2" sqref="A2:E2"/>
    </sheetView>
  </sheetViews>
  <sheetFormatPr defaultColWidth="9" defaultRowHeight="13.5" outlineLevelCol="4"/>
  <cols>
    <col min="1" max="1" width="13.375" customWidth="1"/>
    <col min="2" max="2" width="25.375" customWidth="1"/>
    <col min="3" max="3" width="11.625" customWidth="1"/>
    <col min="4" max="5" width="14.75" customWidth="1"/>
  </cols>
  <sheetData>
    <row r="1" ht="20.25" spans="1:1">
      <c r="A1" s="1" t="s">
        <v>98</v>
      </c>
    </row>
    <row r="2" ht="57" customHeight="1" spans="1:5">
      <c r="A2" s="98" t="s">
        <v>99</v>
      </c>
      <c r="B2" s="98"/>
      <c r="C2" s="98"/>
      <c r="D2" s="98"/>
      <c r="E2" s="98"/>
    </row>
    <row r="3" spans="5:5">
      <c r="E3" t="s">
        <v>2</v>
      </c>
    </row>
    <row r="4" s="88" customFormat="1" ht="28.5" customHeight="1" spans="1:5">
      <c r="A4" s="89" t="s">
        <v>100</v>
      </c>
      <c r="B4" s="90"/>
      <c r="C4" s="89" t="s">
        <v>101</v>
      </c>
      <c r="D4" s="94"/>
      <c r="E4" s="90"/>
    </row>
    <row r="5" s="88" customFormat="1" ht="27.95" customHeight="1" spans="1:5">
      <c r="A5" s="91" t="s">
        <v>30</v>
      </c>
      <c r="B5" s="91" t="s">
        <v>31</v>
      </c>
      <c r="C5" s="91" t="s">
        <v>32</v>
      </c>
      <c r="D5" s="91" t="s">
        <v>102</v>
      </c>
      <c r="E5" s="91" t="s">
        <v>103</v>
      </c>
    </row>
    <row r="6" ht="27.95" customHeight="1" spans="1:5">
      <c r="A6" s="96" t="s">
        <v>7</v>
      </c>
      <c r="B6" s="97"/>
      <c r="C6" s="101">
        <f>C7+C19+C33</f>
        <v>726.7424</v>
      </c>
      <c r="D6" s="101">
        <f>D7+D19+D33</f>
        <v>547.9372</v>
      </c>
      <c r="E6" s="101">
        <f>E7+E19+E33</f>
        <v>178.8052</v>
      </c>
    </row>
    <row r="7" ht="27.95" customHeight="1" spans="1:5">
      <c r="A7" s="102" t="s">
        <v>104</v>
      </c>
      <c r="B7" s="82" t="s">
        <v>105</v>
      </c>
      <c r="C7" s="103">
        <f t="shared" ref="C7:C36" si="0">D7+E7</f>
        <v>524.9992</v>
      </c>
      <c r="D7" s="83">
        <v>524.9992</v>
      </c>
      <c r="E7" s="65"/>
    </row>
    <row r="8" ht="27.95" customHeight="1" spans="1:5">
      <c r="A8" s="102" t="s">
        <v>106</v>
      </c>
      <c r="B8" s="82" t="s">
        <v>107</v>
      </c>
      <c r="C8" s="103">
        <f t="shared" si="0"/>
        <v>127.014</v>
      </c>
      <c r="D8" s="83">
        <v>127.014</v>
      </c>
      <c r="E8" s="65"/>
    </row>
    <row r="9" ht="27.95" customHeight="1" spans="1:5">
      <c r="A9" s="102" t="s">
        <v>108</v>
      </c>
      <c r="B9" s="82" t="s">
        <v>109</v>
      </c>
      <c r="C9" s="103">
        <f t="shared" si="0"/>
        <v>70.0608</v>
      </c>
      <c r="D9" s="83">
        <v>70.0608</v>
      </c>
      <c r="E9" s="65"/>
    </row>
    <row r="10" ht="27.95" customHeight="1" spans="1:5">
      <c r="A10" s="102" t="s">
        <v>110</v>
      </c>
      <c r="B10" s="82" t="s">
        <v>111</v>
      </c>
      <c r="C10" s="103">
        <f t="shared" si="0"/>
        <v>59.1708</v>
      </c>
      <c r="D10" s="83">
        <v>59.1708</v>
      </c>
      <c r="E10" s="65"/>
    </row>
    <row r="11" ht="27.95" customHeight="1" spans="1:5">
      <c r="A11" s="102" t="s">
        <v>112</v>
      </c>
      <c r="B11" s="82" t="s">
        <v>113</v>
      </c>
      <c r="C11" s="103">
        <f t="shared" si="0"/>
        <v>100.848</v>
      </c>
      <c r="D11" s="83">
        <v>100.848</v>
      </c>
      <c r="E11" s="65"/>
    </row>
    <row r="12" ht="27.95" customHeight="1" spans="1:5">
      <c r="A12" s="104" t="s">
        <v>114</v>
      </c>
      <c r="B12" s="82" t="s">
        <v>115</v>
      </c>
      <c r="C12" s="103">
        <f t="shared" si="0"/>
        <v>40.3404</v>
      </c>
      <c r="D12" s="83">
        <v>40.3404</v>
      </c>
      <c r="E12" s="65"/>
    </row>
    <row r="13" ht="27.95" customHeight="1" spans="1:5">
      <c r="A13" s="104" t="s">
        <v>116</v>
      </c>
      <c r="B13" s="82" t="s">
        <v>117</v>
      </c>
      <c r="C13" s="103">
        <f t="shared" si="0"/>
        <v>20.1684</v>
      </c>
      <c r="D13" s="83">
        <v>20.1684</v>
      </c>
      <c r="E13" s="65"/>
    </row>
    <row r="14" ht="27.95" customHeight="1" spans="1:5">
      <c r="A14" s="104" t="s">
        <v>118</v>
      </c>
      <c r="B14" s="82" t="s">
        <v>119</v>
      </c>
      <c r="C14" s="103">
        <f t="shared" si="0"/>
        <v>21.4284</v>
      </c>
      <c r="D14" s="83">
        <v>21.4284</v>
      </c>
      <c r="E14" s="65"/>
    </row>
    <row r="15" ht="27.95" customHeight="1" spans="1:5">
      <c r="A15" s="104" t="s">
        <v>120</v>
      </c>
      <c r="B15" s="82" t="s">
        <v>121</v>
      </c>
      <c r="C15" s="103">
        <f t="shared" si="0"/>
        <v>4.5336</v>
      </c>
      <c r="D15" s="83">
        <v>4.5336</v>
      </c>
      <c r="E15" s="65"/>
    </row>
    <row r="16" ht="27.95" customHeight="1" spans="1:5">
      <c r="A16" s="104" t="s">
        <v>122</v>
      </c>
      <c r="B16" s="82" t="s">
        <v>123</v>
      </c>
      <c r="C16" s="103">
        <f t="shared" si="0"/>
        <v>46.4508</v>
      </c>
      <c r="D16" s="83">
        <v>46.4508</v>
      </c>
      <c r="E16" s="65"/>
    </row>
    <row r="17" ht="27.95" customHeight="1" spans="1:5">
      <c r="A17" s="104" t="s">
        <v>124</v>
      </c>
      <c r="B17" s="82" t="s">
        <v>125</v>
      </c>
      <c r="C17" s="103">
        <f t="shared" si="0"/>
        <v>4.96</v>
      </c>
      <c r="D17" s="83">
        <v>4.96</v>
      </c>
      <c r="E17" s="65"/>
    </row>
    <row r="18" ht="27.95" customHeight="1" spans="1:5">
      <c r="A18" s="102" t="s">
        <v>126</v>
      </c>
      <c r="B18" s="82" t="s">
        <v>127</v>
      </c>
      <c r="C18" s="103">
        <f t="shared" si="0"/>
        <v>30.024</v>
      </c>
      <c r="D18" s="83">
        <v>30.024</v>
      </c>
      <c r="E18" s="65"/>
    </row>
    <row r="19" ht="27.95" customHeight="1" spans="1:5">
      <c r="A19" s="102" t="s">
        <v>128</v>
      </c>
      <c r="B19" s="82" t="s">
        <v>129</v>
      </c>
      <c r="C19" s="103">
        <f t="shared" si="0"/>
        <v>178.8052</v>
      </c>
      <c r="D19" s="65"/>
      <c r="E19" s="83">
        <v>178.8052</v>
      </c>
    </row>
    <row r="20" ht="27.95" customHeight="1" spans="1:5">
      <c r="A20" s="102" t="s">
        <v>130</v>
      </c>
      <c r="B20" s="82" t="s">
        <v>131</v>
      </c>
      <c r="C20" s="103">
        <f t="shared" si="0"/>
        <v>21.2</v>
      </c>
      <c r="D20" s="65"/>
      <c r="E20" s="83">
        <v>21.2</v>
      </c>
    </row>
    <row r="21" ht="27.95" customHeight="1" spans="1:5">
      <c r="A21" s="104" t="s">
        <v>132</v>
      </c>
      <c r="B21" s="82" t="s">
        <v>133</v>
      </c>
      <c r="C21" s="103">
        <f t="shared" si="0"/>
        <v>1.5</v>
      </c>
      <c r="D21" s="65"/>
      <c r="E21" s="83">
        <v>1.5</v>
      </c>
    </row>
    <row r="22" ht="27.95" customHeight="1" spans="1:5">
      <c r="A22" s="102" t="s">
        <v>134</v>
      </c>
      <c r="B22" s="82" t="s">
        <v>135</v>
      </c>
      <c r="C22" s="103">
        <f t="shared" si="0"/>
        <v>6</v>
      </c>
      <c r="D22" s="65"/>
      <c r="E22" s="83">
        <v>6</v>
      </c>
    </row>
    <row r="23" ht="27.95" customHeight="1" spans="1:5">
      <c r="A23" s="104" t="s">
        <v>136</v>
      </c>
      <c r="B23" s="82" t="s">
        <v>137</v>
      </c>
      <c r="C23" s="103">
        <f t="shared" si="0"/>
        <v>5.616</v>
      </c>
      <c r="D23" s="65"/>
      <c r="E23" s="83">
        <v>5.616</v>
      </c>
    </row>
    <row r="24" ht="35" customHeight="1" spans="1:5">
      <c r="A24" s="104" t="s">
        <v>138</v>
      </c>
      <c r="B24" s="82" t="s">
        <v>139</v>
      </c>
      <c r="C24" s="103">
        <f t="shared" si="0"/>
        <v>53.5</v>
      </c>
      <c r="D24" s="65"/>
      <c r="E24" s="83">
        <v>53.5</v>
      </c>
    </row>
    <row r="25" ht="35" customHeight="1" spans="1:5">
      <c r="A25" s="104" t="s">
        <v>140</v>
      </c>
      <c r="B25" s="82" t="s">
        <v>141</v>
      </c>
      <c r="C25" s="103">
        <f t="shared" si="0"/>
        <v>1.5</v>
      </c>
      <c r="D25" s="65"/>
      <c r="E25" s="83">
        <v>1.5</v>
      </c>
    </row>
    <row r="26" ht="35" customHeight="1" spans="1:5">
      <c r="A26" s="104" t="s">
        <v>142</v>
      </c>
      <c r="B26" s="82" t="s">
        <v>143</v>
      </c>
      <c r="C26" s="103">
        <f t="shared" si="0"/>
        <v>5.8116</v>
      </c>
      <c r="D26" s="65"/>
      <c r="E26" s="83">
        <v>5.8116</v>
      </c>
    </row>
    <row r="27" ht="35" customHeight="1" spans="1:5">
      <c r="A27" s="104" t="s">
        <v>144</v>
      </c>
      <c r="B27" s="82" t="s">
        <v>145</v>
      </c>
      <c r="C27" s="103">
        <f t="shared" si="0"/>
        <v>8.984</v>
      </c>
      <c r="D27" s="65"/>
      <c r="E27" s="83">
        <v>8.984</v>
      </c>
    </row>
    <row r="28" ht="35" customHeight="1" spans="1:5">
      <c r="A28" s="104" t="s">
        <v>146</v>
      </c>
      <c r="B28" s="82" t="s">
        <v>147</v>
      </c>
      <c r="C28" s="103">
        <f t="shared" si="0"/>
        <v>7.746</v>
      </c>
      <c r="D28" s="65"/>
      <c r="E28" s="83">
        <v>7.746</v>
      </c>
    </row>
    <row r="29" ht="35" customHeight="1" spans="1:5">
      <c r="A29" s="105" t="s">
        <v>148</v>
      </c>
      <c r="B29" s="82" t="s">
        <v>149</v>
      </c>
      <c r="C29" s="103">
        <f t="shared" si="0"/>
        <v>11.6076</v>
      </c>
      <c r="D29" s="65"/>
      <c r="E29" s="83">
        <v>11.6076</v>
      </c>
    </row>
    <row r="30" ht="35" customHeight="1" spans="1:5">
      <c r="A30" s="102" t="s">
        <v>150</v>
      </c>
      <c r="B30" s="82" t="s">
        <v>151</v>
      </c>
      <c r="C30" s="103">
        <f t="shared" si="0"/>
        <v>7.5</v>
      </c>
      <c r="D30" s="65"/>
      <c r="E30" s="83">
        <v>7.5</v>
      </c>
    </row>
    <row r="31" ht="35" customHeight="1" spans="1:5">
      <c r="A31" s="102" t="s">
        <v>152</v>
      </c>
      <c r="B31" s="82" t="s">
        <v>153</v>
      </c>
      <c r="C31" s="103">
        <f t="shared" si="0"/>
        <v>17.64</v>
      </c>
      <c r="D31" s="65"/>
      <c r="E31" s="83">
        <v>17.64</v>
      </c>
    </row>
    <row r="32" ht="35" customHeight="1" spans="1:5">
      <c r="A32" s="104" t="s">
        <v>154</v>
      </c>
      <c r="B32" s="82" t="s">
        <v>155</v>
      </c>
      <c r="C32" s="103">
        <f t="shared" si="0"/>
        <v>30.2</v>
      </c>
      <c r="D32" s="65"/>
      <c r="E32" s="83">
        <v>30.2</v>
      </c>
    </row>
    <row r="33" ht="35" customHeight="1" spans="1:5">
      <c r="A33" s="102" t="s">
        <v>156</v>
      </c>
      <c r="B33" s="82" t="s">
        <v>157</v>
      </c>
      <c r="C33" s="103">
        <f t="shared" si="0"/>
        <v>22.938</v>
      </c>
      <c r="D33" s="83">
        <v>22.938</v>
      </c>
      <c r="E33" s="65"/>
    </row>
    <row r="34" ht="35" customHeight="1" spans="1:5">
      <c r="A34" s="104" t="s">
        <v>158</v>
      </c>
      <c r="B34" s="82" t="s">
        <v>159</v>
      </c>
      <c r="C34" s="103">
        <f t="shared" si="0"/>
        <v>2.4</v>
      </c>
      <c r="D34" s="83">
        <v>2.4</v>
      </c>
      <c r="E34" s="65"/>
    </row>
    <row r="35" ht="35" customHeight="1" spans="1:5">
      <c r="A35" s="104" t="s">
        <v>160</v>
      </c>
      <c r="B35" s="82" t="s">
        <v>161</v>
      </c>
      <c r="C35" s="103">
        <f t="shared" si="0"/>
        <v>0.018</v>
      </c>
      <c r="D35" s="83">
        <v>0.018</v>
      </c>
      <c r="E35" s="65"/>
    </row>
    <row r="36" ht="35" customHeight="1" spans="1:5">
      <c r="A36" s="104" t="s">
        <v>162</v>
      </c>
      <c r="B36" s="82" t="s">
        <v>163</v>
      </c>
      <c r="C36" s="103">
        <f t="shared" si="0"/>
        <v>20.52</v>
      </c>
      <c r="D36" s="83">
        <v>20.52</v>
      </c>
      <c r="E36" s="65"/>
    </row>
  </sheetData>
  <mergeCells count="4">
    <mergeCell ref="A2:E2"/>
    <mergeCell ref="A4:B4"/>
    <mergeCell ref="C4:E4"/>
    <mergeCell ref="A6:B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F2"/>
    </sheetView>
  </sheetViews>
  <sheetFormatPr defaultColWidth="9" defaultRowHeight="13.5" outlineLevelRow="6" outlineLevelCol="5"/>
  <cols>
    <col min="1" max="1" width="10.75" customWidth="1"/>
    <col min="2" max="2" width="12.125" customWidth="1"/>
    <col min="3" max="3" width="14.75" customWidth="1"/>
    <col min="4" max="4" width="15" customWidth="1"/>
    <col min="5" max="5" width="16" customWidth="1"/>
    <col min="6" max="6" width="18" customWidth="1"/>
  </cols>
  <sheetData>
    <row r="1" ht="20.25" spans="1:1">
      <c r="A1" s="1" t="s">
        <v>164</v>
      </c>
    </row>
    <row r="2" ht="55" customHeight="1" spans="1:6">
      <c r="A2" s="98" t="s">
        <v>165</v>
      </c>
      <c r="B2" s="98"/>
      <c r="C2" s="98"/>
      <c r="D2" s="98"/>
      <c r="E2" s="98"/>
      <c r="F2" s="98"/>
    </row>
    <row r="3" spans="6:6">
      <c r="F3" t="s">
        <v>2</v>
      </c>
    </row>
    <row r="4" s="62" customFormat="1" ht="27.95" customHeight="1" spans="1:6">
      <c r="A4" s="75" t="s">
        <v>29</v>
      </c>
      <c r="B4" s="99"/>
      <c r="C4" s="99"/>
      <c r="D4" s="99"/>
      <c r="E4" s="99"/>
      <c r="F4" s="76"/>
    </row>
    <row r="5" s="62" customFormat="1" ht="27.95" customHeight="1" spans="1:6">
      <c r="A5" s="64" t="s">
        <v>7</v>
      </c>
      <c r="B5" s="77" t="s">
        <v>166</v>
      </c>
      <c r="C5" s="75" t="s">
        <v>167</v>
      </c>
      <c r="D5" s="99"/>
      <c r="E5" s="76"/>
      <c r="F5" s="77" t="s">
        <v>168</v>
      </c>
    </row>
    <row r="6" s="62" customFormat="1" ht="27.95" customHeight="1" spans="1:6">
      <c r="A6" s="64"/>
      <c r="B6" s="78"/>
      <c r="C6" s="64" t="s">
        <v>32</v>
      </c>
      <c r="D6" s="64" t="s">
        <v>169</v>
      </c>
      <c r="E6" s="64" t="s">
        <v>170</v>
      </c>
      <c r="F6" s="78"/>
    </row>
    <row r="7" ht="27.95" customHeight="1" spans="1:6">
      <c r="A7" s="100">
        <v>23.72</v>
      </c>
      <c r="B7" s="100"/>
      <c r="C7" s="65">
        <v>8.39</v>
      </c>
      <c r="D7" s="65"/>
      <c r="E7" s="65">
        <v>8.39</v>
      </c>
      <c r="F7" s="65">
        <v>15.33</v>
      </c>
    </row>
  </sheetData>
  <mergeCells count="6">
    <mergeCell ref="A2:F2"/>
    <mergeCell ref="A4:F4"/>
    <mergeCell ref="C5:E5"/>
    <mergeCell ref="A5:A6"/>
    <mergeCell ref="B5:B6"/>
    <mergeCell ref="F5:F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6" sqref="A6:B6"/>
    </sheetView>
  </sheetViews>
  <sheetFormatPr defaultColWidth="9" defaultRowHeight="13.5" outlineLevelCol="4"/>
  <cols>
    <col min="1" max="1" width="15.5" customWidth="1"/>
    <col min="2" max="2" width="29.875" customWidth="1"/>
    <col min="3" max="3" width="12.125" customWidth="1"/>
    <col min="4" max="4" width="11.25" customWidth="1"/>
    <col min="5" max="5" width="17.125" customWidth="1"/>
  </cols>
  <sheetData>
    <row r="1" ht="20.25" spans="1:1">
      <c r="A1" s="1" t="s">
        <v>171</v>
      </c>
    </row>
    <row r="2" ht="52" customHeight="1" spans="1:5">
      <c r="A2" s="63" t="s">
        <v>172</v>
      </c>
      <c r="B2" s="63"/>
      <c r="C2" s="63"/>
      <c r="D2" s="63"/>
      <c r="E2" s="63"/>
    </row>
    <row r="3" spans="5:5">
      <c r="E3" t="s">
        <v>2</v>
      </c>
    </row>
    <row r="4" s="62" customFormat="1" ht="27.95" customHeight="1" spans="1:5">
      <c r="A4" s="93" t="s">
        <v>30</v>
      </c>
      <c r="B4" s="93" t="s">
        <v>31</v>
      </c>
      <c r="C4" s="89" t="s">
        <v>173</v>
      </c>
      <c r="D4" s="94"/>
      <c r="E4" s="90"/>
    </row>
    <row r="5" s="62" customFormat="1" ht="27.95" customHeight="1" spans="1:5">
      <c r="A5" s="95"/>
      <c r="B5" s="95"/>
      <c r="C5" s="91" t="s">
        <v>32</v>
      </c>
      <c r="D5" s="91" t="s">
        <v>33</v>
      </c>
      <c r="E5" s="91" t="s">
        <v>34</v>
      </c>
    </row>
    <row r="6" ht="27.95" customHeight="1" spans="1:5">
      <c r="A6" s="96" t="s">
        <v>7</v>
      </c>
      <c r="B6" s="97"/>
      <c r="C6" s="68"/>
      <c r="D6" s="68"/>
      <c r="E6" s="68"/>
    </row>
    <row r="7" ht="27.95" customHeight="1" spans="1:5">
      <c r="A7" s="68"/>
      <c r="B7" s="68"/>
      <c r="C7" s="68"/>
      <c r="D7" s="68"/>
      <c r="E7" s="68"/>
    </row>
    <row r="8" ht="27.95" customHeight="1" spans="1:5">
      <c r="A8" s="68"/>
      <c r="B8" s="68"/>
      <c r="C8" s="68"/>
      <c r="D8" s="68"/>
      <c r="E8" s="68"/>
    </row>
    <row r="9" spans="1:1">
      <c r="A9" t="s">
        <v>174</v>
      </c>
    </row>
  </sheetData>
  <mergeCells count="5">
    <mergeCell ref="A2:E2"/>
    <mergeCell ref="C4:E4"/>
    <mergeCell ref="A6:B6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8" sqref="B8"/>
    </sheetView>
  </sheetViews>
  <sheetFormatPr defaultColWidth="9" defaultRowHeight="13.5" outlineLevelCol="3"/>
  <cols>
    <col min="1" max="1" width="29.25" customWidth="1"/>
    <col min="2" max="2" width="13.375" customWidth="1"/>
    <col min="3" max="3" width="26.625" customWidth="1"/>
    <col min="4" max="4" width="11.25" customWidth="1"/>
  </cols>
  <sheetData>
    <row r="1" ht="20.25" spans="1:1">
      <c r="A1" s="1" t="s">
        <v>175</v>
      </c>
    </row>
    <row r="2" ht="27" spans="1:4">
      <c r="A2" s="63" t="s">
        <v>176</v>
      </c>
      <c r="B2" s="63"/>
      <c r="C2" s="63"/>
      <c r="D2" s="63"/>
    </row>
    <row r="3" spans="4:4">
      <c r="D3" t="s">
        <v>2</v>
      </c>
    </row>
    <row r="4" s="88" customFormat="1" ht="27.95" customHeight="1" spans="1:4">
      <c r="A4" s="89" t="s">
        <v>3</v>
      </c>
      <c r="B4" s="90"/>
      <c r="C4" s="75" t="s">
        <v>4</v>
      </c>
      <c r="D4" s="76"/>
    </row>
    <row r="5" s="88" customFormat="1" ht="27.95" customHeight="1" spans="1:4">
      <c r="A5" s="91" t="s">
        <v>5</v>
      </c>
      <c r="B5" s="91" t="s">
        <v>6</v>
      </c>
      <c r="C5" s="91" t="s">
        <v>5</v>
      </c>
      <c r="D5" s="91" t="s">
        <v>6</v>
      </c>
    </row>
    <row r="6" ht="27.95" customHeight="1" spans="1:4">
      <c r="A6" s="69" t="s">
        <v>177</v>
      </c>
      <c r="B6" s="65">
        <v>847.06</v>
      </c>
      <c r="C6" s="69" t="s">
        <v>14</v>
      </c>
      <c r="D6" s="65">
        <v>404.2</v>
      </c>
    </row>
    <row r="7" ht="27.95" customHeight="1" spans="1:4">
      <c r="A7" s="69" t="s">
        <v>178</v>
      </c>
      <c r="B7" s="65"/>
      <c r="C7" s="69" t="s">
        <v>16</v>
      </c>
      <c r="D7" s="65">
        <v>33.48</v>
      </c>
    </row>
    <row r="8" ht="27.95" customHeight="1" spans="1:4">
      <c r="A8" s="69" t="s">
        <v>179</v>
      </c>
      <c r="B8" s="65"/>
      <c r="C8" s="69" t="s">
        <v>18</v>
      </c>
      <c r="D8" s="65">
        <v>170.79</v>
      </c>
    </row>
    <row r="9" ht="27.95" customHeight="1" spans="1:4">
      <c r="A9" s="69" t="s">
        <v>180</v>
      </c>
      <c r="B9" s="65"/>
      <c r="C9" s="69" t="s">
        <v>19</v>
      </c>
      <c r="D9" s="65">
        <v>25.21</v>
      </c>
    </row>
    <row r="10" ht="27.95" customHeight="1" spans="1:4">
      <c r="A10" s="69" t="s">
        <v>181</v>
      </c>
      <c r="B10" s="65"/>
      <c r="C10" s="69" t="s">
        <v>21</v>
      </c>
      <c r="D10" s="65">
        <v>166.93</v>
      </c>
    </row>
    <row r="11" ht="27.95" customHeight="1" spans="1:4">
      <c r="A11" s="69" t="s">
        <v>182</v>
      </c>
      <c r="B11" s="65"/>
      <c r="C11" s="69" t="s">
        <v>22</v>
      </c>
      <c r="D11" s="65">
        <v>46.45</v>
      </c>
    </row>
    <row r="12" ht="27.95" customHeight="1" spans="1:4">
      <c r="A12" s="92" t="s">
        <v>183</v>
      </c>
      <c r="B12" s="65">
        <v>847.06</v>
      </c>
      <c r="C12" s="92" t="s">
        <v>184</v>
      </c>
      <c r="D12" s="65">
        <f>SUM(D6:D11)</f>
        <v>847.06</v>
      </c>
    </row>
    <row r="13" ht="27.95" customHeight="1" spans="1:4">
      <c r="A13" s="69" t="s">
        <v>185</v>
      </c>
      <c r="B13" s="65"/>
      <c r="C13" s="69" t="s">
        <v>186</v>
      </c>
      <c r="D13" s="65"/>
    </row>
    <row r="14" ht="27.95" customHeight="1" spans="1:4">
      <c r="A14" s="69" t="s">
        <v>187</v>
      </c>
      <c r="B14" s="65"/>
      <c r="C14" s="69"/>
      <c r="D14" s="65"/>
    </row>
    <row r="15" ht="27.95" customHeight="1" spans="1:4">
      <c r="A15" s="92" t="s">
        <v>24</v>
      </c>
      <c r="B15" s="65">
        <v>847.06</v>
      </c>
      <c r="C15" s="92" t="s">
        <v>25</v>
      </c>
      <c r="D15" s="65">
        <v>847.06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opLeftCell="A7" workbookViewId="0">
      <selection activeCell="A2" sqref="A2:L2"/>
    </sheetView>
  </sheetViews>
  <sheetFormatPr defaultColWidth="9" defaultRowHeight="13.5"/>
  <cols>
    <col min="1" max="1" width="12.9833333333333" customWidth="1"/>
    <col min="2" max="2" width="36.5" customWidth="1"/>
    <col min="3" max="3" width="9.75" customWidth="1"/>
    <col min="5" max="5" width="12.125" customWidth="1"/>
    <col min="6" max="6" width="12.875" customWidth="1"/>
    <col min="8" max="8" width="7.625" customWidth="1"/>
    <col min="9" max="9" width="8.125" customWidth="1"/>
    <col min="10" max="10" width="6.875" customWidth="1"/>
    <col min="11" max="11" width="6.375" customWidth="1"/>
    <col min="12" max="12" width="9.625" customWidth="1"/>
  </cols>
  <sheetData>
    <row r="1" ht="20.25" spans="1:1">
      <c r="A1" s="1" t="s">
        <v>188</v>
      </c>
    </row>
    <row r="2" ht="27" spans="1:12">
      <c r="A2" s="63" t="s">
        <v>189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1:12">
      <c r="K3" s="87" t="s">
        <v>2</v>
      </c>
      <c r="L3" s="87"/>
    </row>
    <row r="4" s="62" customFormat="1" ht="27.95" customHeight="1" spans="1:12">
      <c r="A4" s="75" t="s">
        <v>190</v>
      </c>
      <c r="B4" s="76"/>
      <c r="C4" s="77" t="s">
        <v>7</v>
      </c>
      <c r="D4" s="77" t="s">
        <v>187</v>
      </c>
      <c r="E4" s="77" t="s">
        <v>177</v>
      </c>
      <c r="F4" s="77" t="s">
        <v>178</v>
      </c>
      <c r="G4" s="77" t="s">
        <v>179</v>
      </c>
      <c r="H4" s="75" t="s">
        <v>180</v>
      </c>
      <c r="I4" s="76"/>
      <c r="J4" s="77" t="s">
        <v>181</v>
      </c>
      <c r="K4" s="77" t="s">
        <v>182</v>
      </c>
      <c r="L4" s="77" t="s">
        <v>185</v>
      </c>
    </row>
    <row r="5" s="62" customFormat="1" ht="57" customHeight="1" spans="1:12">
      <c r="A5" s="64" t="s">
        <v>30</v>
      </c>
      <c r="B5" s="64" t="s">
        <v>31</v>
      </c>
      <c r="C5" s="78"/>
      <c r="D5" s="78"/>
      <c r="E5" s="78"/>
      <c r="F5" s="78"/>
      <c r="G5" s="78"/>
      <c r="H5" s="64" t="s">
        <v>191</v>
      </c>
      <c r="I5" s="64" t="s">
        <v>192</v>
      </c>
      <c r="J5" s="78"/>
      <c r="K5" s="78"/>
      <c r="L5" s="78"/>
    </row>
    <row r="6" s="62" customFormat="1" ht="57" customHeight="1" spans="1:12">
      <c r="A6" s="79" t="s">
        <v>7</v>
      </c>
      <c r="B6" s="80"/>
      <c r="C6" s="81">
        <f>C7+C15+C18+C31+C35+C40</f>
        <v>847.0556</v>
      </c>
      <c r="D6" s="81"/>
      <c r="E6" s="81">
        <f>E7+E15+E18+E31+E35+E40</f>
        <v>847.0556</v>
      </c>
      <c r="F6" s="78"/>
      <c r="G6" s="78"/>
      <c r="H6" s="64"/>
      <c r="I6" s="64"/>
      <c r="J6" s="78"/>
      <c r="K6" s="78"/>
      <c r="L6" s="78"/>
    </row>
    <row r="7" ht="35" customHeight="1" spans="1:12">
      <c r="A7" s="69" t="s">
        <v>35</v>
      </c>
      <c r="B7" s="82" t="s">
        <v>14</v>
      </c>
      <c r="C7" s="83">
        <v>404.2018</v>
      </c>
      <c r="D7" s="84"/>
      <c r="E7" s="83">
        <v>404.2018</v>
      </c>
      <c r="F7" s="85"/>
      <c r="G7" s="85"/>
      <c r="H7" s="85"/>
      <c r="I7" s="85"/>
      <c r="J7" s="85"/>
      <c r="K7" s="85"/>
      <c r="L7" s="85"/>
    </row>
    <row r="8" ht="35" customHeight="1" spans="1:12">
      <c r="A8" s="69" t="s">
        <v>36</v>
      </c>
      <c r="B8" s="82" t="s">
        <v>37</v>
      </c>
      <c r="C8" s="83">
        <v>4.28</v>
      </c>
      <c r="D8" s="84"/>
      <c r="E8" s="83">
        <v>4.28</v>
      </c>
      <c r="F8" s="85"/>
      <c r="G8" s="85"/>
      <c r="H8" s="85"/>
      <c r="I8" s="85"/>
      <c r="J8" s="85"/>
      <c r="K8" s="85"/>
      <c r="L8" s="85"/>
    </row>
    <row r="9" ht="35" customHeight="1" spans="1:12">
      <c r="A9" s="69" t="s">
        <v>38</v>
      </c>
      <c r="B9" s="82" t="s">
        <v>39</v>
      </c>
      <c r="C9" s="83">
        <v>2.28</v>
      </c>
      <c r="D9" s="84"/>
      <c r="E9" s="83">
        <v>2.28</v>
      </c>
      <c r="F9" s="85"/>
      <c r="G9" s="85"/>
      <c r="H9" s="85"/>
      <c r="I9" s="85"/>
      <c r="J9" s="85"/>
      <c r="K9" s="85"/>
      <c r="L9" s="85"/>
    </row>
    <row r="10" ht="35" customHeight="1" spans="1:12">
      <c r="A10" s="69" t="s">
        <v>40</v>
      </c>
      <c r="B10" s="82" t="s">
        <v>41</v>
      </c>
      <c r="C10" s="83">
        <v>2</v>
      </c>
      <c r="D10" s="84"/>
      <c r="E10" s="83">
        <v>2</v>
      </c>
      <c r="F10" s="85"/>
      <c r="G10" s="85"/>
      <c r="H10" s="85"/>
      <c r="I10" s="85"/>
      <c r="J10" s="85"/>
      <c r="K10" s="85"/>
      <c r="L10" s="85"/>
    </row>
    <row r="11" ht="35" customHeight="1" spans="1:12">
      <c r="A11" s="69" t="s">
        <v>42</v>
      </c>
      <c r="B11" s="82" t="s">
        <v>43</v>
      </c>
      <c r="C11" s="83">
        <v>399.9218</v>
      </c>
      <c r="D11" s="84"/>
      <c r="E11" s="83">
        <v>399.9218</v>
      </c>
      <c r="F11" s="85"/>
      <c r="G11" s="85"/>
      <c r="H11" s="85"/>
      <c r="I11" s="85"/>
      <c r="J11" s="85"/>
      <c r="K11" s="85"/>
      <c r="L11" s="85"/>
    </row>
    <row r="12" ht="35" customHeight="1" spans="1:12">
      <c r="A12" s="69" t="s">
        <v>44</v>
      </c>
      <c r="B12" s="82" t="s">
        <v>45</v>
      </c>
      <c r="C12" s="83">
        <v>352.6032</v>
      </c>
      <c r="D12" s="84"/>
      <c r="E12" s="83">
        <v>352.6032</v>
      </c>
      <c r="F12" s="85"/>
      <c r="G12" s="85"/>
      <c r="H12" s="85"/>
      <c r="I12" s="85"/>
      <c r="J12" s="85"/>
      <c r="K12" s="85"/>
      <c r="L12" s="85"/>
    </row>
    <row r="13" ht="35" customHeight="1" spans="1:12">
      <c r="A13" s="69" t="s">
        <v>46</v>
      </c>
      <c r="B13" s="82" t="s">
        <v>47</v>
      </c>
      <c r="C13" s="83">
        <v>11.6196</v>
      </c>
      <c r="D13" s="84"/>
      <c r="E13" s="83">
        <v>11.6196</v>
      </c>
      <c r="F13" s="85"/>
      <c r="G13" s="85"/>
      <c r="H13" s="85"/>
      <c r="I13" s="85"/>
      <c r="J13" s="85"/>
      <c r="K13" s="85"/>
      <c r="L13" s="85"/>
    </row>
    <row r="14" ht="35" customHeight="1" spans="1:12">
      <c r="A14" s="71" t="s">
        <v>48</v>
      </c>
      <c r="B14" s="82" t="s">
        <v>49</v>
      </c>
      <c r="C14" s="83">
        <v>35.699</v>
      </c>
      <c r="D14" s="84"/>
      <c r="E14" s="83">
        <v>35.699</v>
      </c>
      <c r="F14" s="85"/>
      <c r="G14" s="85"/>
      <c r="H14" s="85"/>
      <c r="I14" s="85"/>
      <c r="J14" s="85"/>
      <c r="K14" s="85"/>
      <c r="L14" s="85"/>
    </row>
    <row r="15" ht="35" customHeight="1" spans="1:12">
      <c r="A15" s="86" t="s">
        <v>50</v>
      </c>
      <c r="B15" s="82" t="s">
        <v>16</v>
      </c>
      <c r="C15" s="83">
        <v>33.4754</v>
      </c>
      <c r="D15" s="84"/>
      <c r="E15" s="83">
        <v>33.4754</v>
      </c>
      <c r="F15" s="85"/>
      <c r="G15" s="85"/>
      <c r="H15" s="85"/>
      <c r="I15" s="85"/>
      <c r="J15" s="85"/>
      <c r="K15" s="85"/>
      <c r="L15" s="85"/>
    </row>
    <row r="16" ht="35" customHeight="1" spans="1:12">
      <c r="A16" s="71" t="s">
        <v>51</v>
      </c>
      <c r="B16" s="82" t="s">
        <v>52</v>
      </c>
      <c r="C16" s="83">
        <v>33.4754</v>
      </c>
      <c r="D16" s="84"/>
      <c r="E16" s="83">
        <v>33.4754</v>
      </c>
      <c r="F16" s="68"/>
      <c r="G16" s="68"/>
      <c r="H16" s="68"/>
      <c r="I16" s="68"/>
      <c r="J16" s="68"/>
      <c r="K16" s="68"/>
      <c r="L16" s="68"/>
    </row>
    <row r="17" ht="35" customHeight="1" spans="1:12">
      <c r="A17" s="73" t="s">
        <v>53</v>
      </c>
      <c r="B17" s="82" t="s">
        <v>54</v>
      </c>
      <c r="C17" s="83">
        <v>33.4754</v>
      </c>
      <c r="D17" s="84"/>
      <c r="E17" s="83">
        <v>33.4754</v>
      </c>
      <c r="F17" s="68"/>
      <c r="G17" s="68"/>
      <c r="H17" s="68"/>
      <c r="I17" s="68"/>
      <c r="J17" s="68"/>
      <c r="K17" s="68"/>
      <c r="L17" s="68"/>
    </row>
    <row r="18" ht="35" customHeight="1" spans="1:12">
      <c r="A18" s="86">
        <v>208</v>
      </c>
      <c r="B18" s="82" t="s">
        <v>18</v>
      </c>
      <c r="C18" s="83">
        <v>170.788</v>
      </c>
      <c r="D18" s="84"/>
      <c r="E18" s="83">
        <v>170.788</v>
      </c>
      <c r="F18" s="68"/>
      <c r="G18" s="68"/>
      <c r="H18" s="68"/>
      <c r="I18" s="68"/>
      <c r="J18" s="68"/>
      <c r="K18" s="68"/>
      <c r="L18" s="68"/>
    </row>
    <row r="19" ht="35" customHeight="1" spans="1:12">
      <c r="A19" s="86" t="s">
        <v>55</v>
      </c>
      <c r="B19" s="82" t="s">
        <v>56</v>
      </c>
      <c r="C19" s="83">
        <v>50.125</v>
      </c>
      <c r="D19" s="84"/>
      <c r="E19" s="83">
        <v>50.125</v>
      </c>
      <c r="F19" s="68"/>
      <c r="G19" s="68"/>
      <c r="H19" s="68"/>
      <c r="I19" s="68"/>
      <c r="J19" s="68"/>
      <c r="K19" s="68"/>
      <c r="L19" s="68"/>
    </row>
    <row r="20" ht="35" customHeight="1" spans="1:12">
      <c r="A20" s="86" t="s">
        <v>57</v>
      </c>
      <c r="B20" s="82" t="s">
        <v>58</v>
      </c>
      <c r="C20" s="83">
        <v>50.125</v>
      </c>
      <c r="D20" s="84"/>
      <c r="E20" s="83">
        <v>50.125</v>
      </c>
      <c r="F20" s="68"/>
      <c r="G20" s="68"/>
      <c r="H20" s="68"/>
      <c r="I20" s="68"/>
      <c r="J20" s="68"/>
      <c r="K20" s="68"/>
      <c r="L20" s="68"/>
    </row>
    <row r="21" ht="35" customHeight="1" spans="1:12">
      <c r="A21" s="86" t="s">
        <v>59</v>
      </c>
      <c r="B21" s="82" t="s">
        <v>60</v>
      </c>
      <c r="C21" s="83">
        <v>81.0288</v>
      </c>
      <c r="D21" s="84"/>
      <c r="E21" s="83">
        <v>81.0288</v>
      </c>
      <c r="F21" s="68"/>
      <c r="G21" s="68"/>
      <c r="H21" s="68"/>
      <c r="I21" s="68"/>
      <c r="J21" s="68"/>
      <c r="K21" s="68"/>
      <c r="L21" s="68"/>
    </row>
    <row r="22" ht="35" customHeight="1" spans="1:12">
      <c r="A22" s="73" t="s">
        <v>61</v>
      </c>
      <c r="B22" s="82" t="s">
        <v>62</v>
      </c>
      <c r="C22" s="83">
        <v>40.3404</v>
      </c>
      <c r="D22" s="84"/>
      <c r="E22" s="83">
        <v>40.3404</v>
      </c>
      <c r="F22" s="68"/>
      <c r="G22" s="68"/>
      <c r="H22" s="68"/>
      <c r="I22" s="68"/>
      <c r="J22" s="68"/>
      <c r="K22" s="68"/>
      <c r="L22" s="68"/>
    </row>
    <row r="23" ht="35" customHeight="1" spans="1:12">
      <c r="A23" s="86" t="s">
        <v>63</v>
      </c>
      <c r="B23" s="82" t="s">
        <v>64</v>
      </c>
      <c r="C23" s="83">
        <v>20.1684</v>
      </c>
      <c r="D23" s="84"/>
      <c r="E23" s="83">
        <v>20.1684</v>
      </c>
      <c r="F23" s="68"/>
      <c r="G23" s="68"/>
      <c r="H23" s="68"/>
      <c r="I23" s="68"/>
      <c r="J23" s="68"/>
      <c r="K23" s="68"/>
      <c r="L23" s="68"/>
    </row>
    <row r="24" ht="35" customHeight="1" spans="1:12">
      <c r="A24" s="73" t="s">
        <v>65</v>
      </c>
      <c r="B24" s="82" t="s">
        <v>66</v>
      </c>
      <c r="C24" s="83">
        <v>20.52</v>
      </c>
      <c r="D24" s="84"/>
      <c r="E24" s="83">
        <v>20.52</v>
      </c>
      <c r="F24" s="68"/>
      <c r="G24" s="68"/>
      <c r="H24" s="68"/>
      <c r="I24" s="68"/>
      <c r="J24" s="68"/>
      <c r="K24" s="68"/>
      <c r="L24" s="68"/>
    </row>
    <row r="25" ht="35" customHeight="1" spans="1:12">
      <c r="A25" s="73" t="s">
        <v>67</v>
      </c>
      <c r="B25" s="82" t="s">
        <v>68</v>
      </c>
      <c r="C25" s="83">
        <v>5.23</v>
      </c>
      <c r="D25" s="84"/>
      <c r="E25" s="83">
        <v>5.23</v>
      </c>
      <c r="F25" s="68"/>
      <c r="G25" s="68"/>
      <c r="H25" s="68"/>
      <c r="I25" s="68"/>
      <c r="J25" s="68"/>
      <c r="K25" s="68"/>
      <c r="L25" s="68"/>
    </row>
    <row r="26" ht="35" customHeight="1" spans="1:12">
      <c r="A26" s="73" t="s">
        <v>69</v>
      </c>
      <c r="B26" s="82" t="s">
        <v>70</v>
      </c>
      <c r="C26" s="83">
        <v>5.23</v>
      </c>
      <c r="D26" s="84"/>
      <c r="E26" s="83">
        <v>5.23</v>
      </c>
      <c r="F26" s="68"/>
      <c r="G26" s="68"/>
      <c r="H26" s="68"/>
      <c r="I26" s="68"/>
      <c r="J26" s="68"/>
      <c r="K26" s="68"/>
      <c r="L26" s="68"/>
    </row>
    <row r="27" ht="35" customHeight="1" spans="1:12">
      <c r="A27" s="73" t="s">
        <v>71</v>
      </c>
      <c r="B27" s="82" t="s">
        <v>72</v>
      </c>
      <c r="C27" s="83">
        <v>33.6506</v>
      </c>
      <c r="D27" s="84"/>
      <c r="E27" s="83">
        <v>33.6506</v>
      </c>
      <c r="F27" s="68"/>
      <c r="G27" s="68"/>
      <c r="H27" s="68"/>
      <c r="I27" s="68"/>
      <c r="J27" s="68"/>
      <c r="K27" s="68"/>
      <c r="L27" s="68"/>
    </row>
    <row r="28" ht="35" customHeight="1" spans="1:12">
      <c r="A28" s="73" t="s">
        <v>73</v>
      </c>
      <c r="B28" s="82" t="s">
        <v>74</v>
      </c>
      <c r="C28" s="83">
        <v>33.6506</v>
      </c>
      <c r="D28" s="84"/>
      <c r="E28" s="83">
        <v>33.6506</v>
      </c>
      <c r="F28" s="68"/>
      <c r="G28" s="68"/>
      <c r="H28" s="68"/>
      <c r="I28" s="68"/>
      <c r="J28" s="68"/>
      <c r="K28" s="68"/>
      <c r="L28" s="68"/>
    </row>
    <row r="29" ht="35" customHeight="1" spans="1:12">
      <c r="A29" s="86" t="s">
        <v>75</v>
      </c>
      <c r="B29" s="82" t="s">
        <v>76</v>
      </c>
      <c r="C29" s="83">
        <v>0.7536</v>
      </c>
      <c r="D29" s="84"/>
      <c r="E29" s="83">
        <v>0.7536</v>
      </c>
      <c r="F29" s="68"/>
      <c r="G29" s="68"/>
      <c r="H29" s="68"/>
      <c r="I29" s="68"/>
      <c r="J29" s="68"/>
      <c r="K29" s="68"/>
      <c r="L29" s="68"/>
    </row>
    <row r="30" ht="35" customHeight="1" spans="1:12">
      <c r="A30" s="86" t="s">
        <v>77</v>
      </c>
      <c r="B30" s="82" t="s">
        <v>78</v>
      </c>
      <c r="C30" s="83">
        <v>0.7536</v>
      </c>
      <c r="D30" s="84"/>
      <c r="E30" s="83">
        <v>0.7536</v>
      </c>
      <c r="F30" s="68"/>
      <c r="G30" s="68"/>
      <c r="H30" s="68"/>
      <c r="I30" s="68"/>
      <c r="J30" s="68"/>
      <c r="K30" s="68"/>
      <c r="L30" s="68"/>
    </row>
    <row r="31" ht="35" customHeight="1" spans="1:12">
      <c r="A31" s="86">
        <v>210</v>
      </c>
      <c r="B31" s="82" t="s">
        <v>19</v>
      </c>
      <c r="C31" s="83">
        <v>25.2084</v>
      </c>
      <c r="D31" s="84"/>
      <c r="E31" s="83">
        <v>25.2084</v>
      </c>
      <c r="F31" s="68"/>
      <c r="G31" s="68"/>
      <c r="H31" s="68"/>
      <c r="I31" s="68"/>
      <c r="J31" s="68"/>
      <c r="K31" s="68"/>
      <c r="L31" s="68"/>
    </row>
    <row r="32" ht="35" customHeight="1" spans="1:12">
      <c r="A32" s="86" t="s">
        <v>79</v>
      </c>
      <c r="B32" s="82" t="s">
        <v>80</v>
      </c>
      <c r="C32" s="83">
        <v>25.2084</v>
      </c>
      <c r="D32" s="84"/>
      <c r="E32" s="83">
        <v>25.2084</v>
      </c>
      <c r="F32" s="68"/>
      <c r="G32" s="68"/>
      <c r="H32" s="68"/>
      <c r="I32" s="68"/>
      <c r="J32" s="68"/>
      <c r="K32" s="68"/>
      <c r="L32" s="68"/>
    </row>
    <row r="33" ht="35" customHeight="1" spans="1:12">
      <c r="A33" s="86" t="s">
        <v>81</v>
      </c>
      <c r="B33" s="82" t="s">
        <v>82</v>
      </c>
      <c r="C33" s="83">
        <v>15.3252</v>
      </c>
      <c r="D33" s="84"/>
      <c r="E33" s="83">
        <v>15.3252</v>
      </c>
      <c r="F33" s="68"/>
      <c r="G33" s="68"/>
      <c r="H33" s="68"/>
      <c r="I33" s="68"/>
      <c r="J33" s="68"/>
      <c r="K33" s="68"/>
      <c r="L33" s="68"/>
    </row>
    <row r="34" ht="35" customHeight="1" spans="1:12">
      <c r="A34" s="86" t="s">
        <v>83</v>
      </c>
      <c r="B34" s="82" t="s">
        <v>84</v>
      </c>
      <c r="C34" s="83">
        <v>9.8832</v>
      </c>
      <c r="D34" s="84"/>
      <c r="E34" s="83">
        <v>9.8832</v>
      </c>
      <c r="F34" s="68"/>
      <c r="G34" s="68"/>
      <c r="H34" s="68"/>
      <c r="I34" s="68"/>
      <c r="J34" s="68"/>
      <c r="K34" s="68"/>
      <c r="L34" s="68"/>
    </row>
    <row r="35" ht="35" customHeight="1" spans="1:12">
      <c r="A35" s="86" t="s">
        <v>85</v>
      </c>
      <c r="B35" s="82" t="s">
        <v>21</v>
      </c>
      <c r="C35" s="83">
        <v>166.9312</v>
      </c>
      <c r="D35" s="84"/>
      <c r="E35" s="83">
        <v>166.9312</v>
      </c>
      <c r="F35" s="68"/>
      <c r="G35" s="68"/>
      <c r="H35" s="68"/>
      <c r="I35" s="68"/>
      <c r="J35" s="68"/>
      <c r="K35" s="68"/>
      <c r="L35" s="68"/>
    </row>
    <row r="36" ht="35" customHeight="1" spans="1:12">
      <c r="A36" s="86" t="s">
        <v>86</v>
      </c>
      <c r="B36" s="82" t="s">
        <v>87</v>
      </c>
      <c r="C36" s="83">
        <v>67.7476</v>
      </c>
      <c r="D36" s="84"/>
      <c r="E36" s="83">
        <v>67.7476</v>
      </c>
      <c r="F36" s="68"/>
      <c r="G36" s="68"/>
      <c r="H36" s="68"/>
      <c r="I36" s="68"/>
      <c r="J36" s="68"/>
      <c r="K36" s="68"/>
      <c r="L36" s="68"/>
    </row>
    <row r="37" ht="35" customHeight="1" spans="1:12">
      <c r="A37" s="86" t="s">
        <v>88</v>
      </c>
      <c r="B37" s="82" t="s">
        <v>89</v>
      </c>
      <c r="C37" s="83">
        <v>67.7476</v>
      </c>
      <c r="D37" s="84"/>
      <c r="E37" s="83">
        <v>67.7476</v>
      </c>
      <c r="F37" s="68"/>
      <c r="G37" s="68"/>
      <c r="H37" s="68"/>
      <c r="I37" s="68"/>
      <c r="J37" s="68"/>
      <c r="K37" s="68"/>
      <c r="L37" s="68"/>
    </row>
    <row r="38" ht="35" customHeight="1" spans="1:12">
      <c r="A38" s="86" t="s">
        <v>90</v>
      </c>
      <c r="B38" s="82" t="s">
        <v>91</v>
      </c>
      <c r="C38" s="83">
        <v>99.1836</v>
      </c>
      <c r="D38" s="84"/>
      <c r="E38" s="83">
        <v>99.1836</v>
      </c>
      <c r="F38" s="68"/>
      <c r="G38" s="68"/>
      <c r="H38" s="68"/>
      <c r="I38" s="68"/>
      <c r="J38" s="68"/>
      <c r="K38" s="68"/>
      <c r="L38" s="68"/>
    </row>
    <row r="39" ht="35" customHeight="1" spans="1:12">
      <c r="A39" s="86" t="s">
        <v>92</v>
      </c>
      <c r="B39" s="82" t="s">
        <v>93</v>
      </c>
      <c r="C39" s="83">
        <v>99.1836</v>
      </c>
      <c r="D39" s="84"/>
      <c r="E39" s="83">
        <v>99.1836</v>
      </c>
      <c r="F39" s="68"/>
      <c r="G39" s="68"/>
      <c r="H39" s="68"/>
      <c r="I39" s="68"/>
      <c r="J39" s="68"/>
      <c r="K39" s="68"/>
      <c r="L39" s="68"/>
    </row>
    <row r="40" ht="35" customHeight="1" spans="1:12">
      <c r="A40" s="86">
        <v>221</v>
      </c>
      <c r="B40" s="82" t="s">
        <v>22</v>
      </c>
      <c r="C40" s="83">
        <v>46.4508</v>
      </c>
      <c r="D40" s="84"/>
      <c r="E40" s="83">
        <v>46.4508</v>
      </c>
      <c r="F40" s="68"/>
      <c r="G40" s="68"/>
      <c r="H40" s="68"/>
      <c r="I40" s="68"/>
      <c r="J40" s="68"/>
      <c r="K40" s="68"/>
      <c r="L40" s="68"/>
    </row>
    <row r="41" ht="35" customHeight="1" spans="1:12">
      <c r="A41" s="86" t="s">
        <v>94</v>
      </c>
      <c r="B41" s="82" t="s">
        <v>95</v>
      </c>
      <c r="C41" s="83">
        <v>46.4508</v>
      </c>
      <c r="D41" s="84"/>
      <c r="E41" s="83">
        <v>46.4508</v>
      </c>
      <c r="F41" s="68"/>
      <c r="G41" s="68"/>
      <c r="H41" s="68"/>
      <c r="I41" s="68"/>
      <c r="J41" s="68"/>
      <c r="K41" s="68"/>
      <c r="L41" s="68"/>
    </row>
    <row r="42" ht="35" customHeight="1" spans="1:12">
      <c r="A42" s="86" t="s">
        <v>96</v>
      </c>
      <c r="B42" s="82" t="s">
        <v>97</v>
      </c>
      <c r="C42" s="83">
        <v>46.4508</v>
      </c>
      <c r="D42" s="84"/>
      <c r="E42" s="83">
        <v>46.4508</v>
      </c>
      <c r="F42" s="68"/>
      <c r="G42" s="68"/>
      <c r="H42" s="68"/>
      <c r="I42" s="68"/>
      <c r="J42" s="68"/>
      <c r="K42" s="68"/>
      <c r="L42" s="68"/>
    </row>
  </sheetData>
  <mergeCells count="13">
    <mergeCell ref="A2:L2"/>
    <mergeCell ref="K3:L3"/>
    <mergeCell ref="A4:B4"/>
    <mergeCell ref="H4:I4"/>
    <mergeCell ref="A6:B6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196527777777778" right="0.432638888888889" top="0.590277777777778" bottom="0.393055555555556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E10" sqref="E10"/>
    </sheetView>
  </sheetViews>
  <sheetFormatPr defaultColWidth="9" defaultRowHeight="13.5" outlineLevelCol="7"/>
  <cols>
    <col min="1" max="1" width="14.375" customWidth="1"/>
    <col min="2" max="2" width="19.5" customWidth="1"/>
    <col min="3" max="3" width="9.625" customWidth="1"/>
    <col min="8" max="8" width="13.4416666666667" customWidth="1"/>
  </cols>
  <sheetData>
    <row r="1" ht="20.25" spans="1:1">
      <c r="A1" s="1" t="s">
        <v>193</v>
      </c>
    </row>
    <row r="2" ht="27" spans="1:8">
      <c r="A2" s="63" t="s">
        <v>194</v>
      </c>
      <c r="B2" s="63"/>
      <c r="C2" s="63"/>
      <c r="D2" s="63"/>
      <c r="E2" s="63"/>
      <c r="F2" s="63"/>
      <c r="G2" s="63"/>
      <c r="H2" s="63"/>
    </row>
    <row r="3" spans="8:8">
      <c r="H3" t="s">
        <v>2</v>
      </c>
    </row>
    <row r="4" s="62" customFormat="1" ht="60.75" customHeight="1" spans="1:8">
      <c r="A4" s="64" t="s">
        <v>30</v>
      </c>
      <c r="B4" s="64" t="s">
        <v>31</v>
      </c>
      <c r="C4" s="64" t="s">
        <v>7</v>
      </c>
      <c r="D4" s="64" t="s">
        <v>33</v>
      </c>
      <c r="E4" s="64" t="s">
        <v>34</v>
      </c>
      <c r="F4" s="64" t="s">
        <v>195</v>
      </c>
      <c r="G4" s="64" t="s">
        <v>196</v>
      </c>
      <c r="H4" s="64" t="s">
        <v>197</v>
      </c>
    </row>
    <row r="5" ht="35" customHeight="1" spans="1:8">
      <c r="A5" s="65"/>
      <c r="B5" s="65" t="s">
        <v>7</v>
      </c>
      <c r="C5" s="66">
        <v>847.0556</v>
      </c>
      <c r="D5" s="67">
        <v>726.75</v>
      </c>
      <c r="E5" s="66">
        <v>120.3132</v>
      </c>
      <c r="F5" s="68"/>
      <c r="G5" s="68"/>
      <c r="H5" s="68"/>
    </row>
    <row r="6" ht="35" customHeight="1" spans="1:8">
      <c r="A6" s="69" t="s">
        <v>35</v>
      </c>
      <c r="B6" s="70" t="s">
        <v>14</v>
      </c>
      <c r="C6" s="66">
        <v>404.2018</v>
      </c>
      <c r="D6" s="67">
        <f t="shared" ref="D6:D11" si="0">C6-E6</f>
        <v>388.3022</v>
      </c>
      <c r="E6" s="66">
        <v>15.8996</v>
      </c>
      <c r="F6" s="68"/>
      <c r="G6" s="68"/>
      <c r="H6" s="68"/>
    </row>
    <row r="7" ht="35" customHeight="1" spans="1:8">
      <c r="A7" s="69" t="s">
        <v>36</v>
      </c>
      <c r="B7" s="70" t="s">
        <v>37</v>
      </c>
      <c r="C7" s="66">
        <v>4.28</v>
      </c>
      <c r="D7" s="67"/>
      <c r="E7" s="66">
        <v>4.28</v>
      </c>
      <c r="F7" s="68"/>
      <c r="G7" s="68"/>
      <c r="H7" s="68"/>
    </row>
    <row r="8" ht="35" customHeight="1" spans="1:8">
      <c r="A8" s="69" t="s">
        <v>38</v>
      </c>
      <c r="B8" s="70" t="s">
        <v>39</v>
      </c>
      <c r="C8" s="66">
        <v>2.28</v>
      </c>
      <c r="D8" s="67"/>
      <c r="E8" s="66">
        <v>2.28</v>
      </c>
      <c r="F8" s="68"/>
      <c r="G8" s="68"/>
      <c r="H8" s="68"/>
    </row>
    <row r="9" ht="35" customHeight="1" spans="1:8">
      <c r="A9" s="69" t="s">
        <v>40</v>
      </c>
      <c r="B9" s="70" t="s">
        <v>41</v>
      </c>
      <c r="C9" s="66">
        <v>2</v>
      </c>
      <c r="D9" s="67"/>
      <c r="E9" s="66">
        <v>2</v>
      </c>
      <c r="F9" s="68"/>
      <c r="G9" s="68"/>
      <c r="H9" s="68"/>
    </row>
    <row r="10" ht="35" customHeight="1" spans="1:8">
      <c r="A10" s="69" t="s">
        <v>42</v>
      </c>
      <c r="B10" s="70" t="s">
        <v>43</v>
      </c>
      <c r="C10" s="66">
        <v>399.9218</v>
      </c>
      <c r="D10" s="67">
        <f t="shared" si="0"/>
        <v>388.3022</v>
      </c>
      <c r="E10" s="66">
        <v>11.6196</v>
      </c>
      <c r="F10" s="68"/>
      <c r="G10" s="68"/>
      <c r="H10" s="68"/>
    </row>
    <row r="11" ht="35" customHeight="1" spans="1:8">
      <c r="A11" s="69" t="s">
        <v>44</v>
      </c>
      <c r="B11" s="70" t="s">
        <v>45</v>
      </c>
      <c r="C11" s="66">
        <v>352.6032</v>
      </c>
      <c r="D11" s="67">
        <f t="shared" si="0"/>
        <v>352.6032</v>
      </c>
      <c r="E11" s="66"/>
      <c r="F11" s="68"/>
      <c r="G11" s="68"/>
      <c r="H11" s="68"/>
    </row>
    <row r="12" ht="35" customHeight="1" spans="1:8">
      <c r="A12" s="69">
        <v>2010302</v>
      </c>
      <c r="B12" s="70" t="s">
        <v>47</v>
      </c>
      <c r="C12" s="66">
        <v>11.6196</v>
      </c>
      <c r="D12" s="67"/>
      <c r="E12" s="66">
        <v>11.6196</v>
      </c>
      <c r="F12" s="68"/>
      <c r="G12" s="68"/>
      <c r="H12" s="68"/>
    </row>
    <row r="13" ht="35" customHeight="1" spans="1:8">
      <c r="A13" s="71" t="s">
        <v>48</v>
      </c>
      <c r="B13" s="70" t="s">
        <v>49</v>
      </c>
      <c r="C13" s="66">
        <v>35.699</v>
      </c>
      <c r="D13" s="67">
        <f t="shared" ref="D13:D41" si="1">C13-E13</f>
        <v>35.699</v>
      </c>
      <c r="E13" s="66"/>
      <c r="F13" s="68"/>
      <c r="G13" s="68"/>
      <c r="H13" s="68"/>
    </row>
    <row r="14" ht="35" customHeight="1" spans="1:8">
      <c r="A14" s="72" t="s">
        <v>50</v>
      </c>
      <c r="B14" s="70" t="s">
        <v>16</v>
      </c>
      <c r="C14" s="66">
        <v>33.4754</v>
      </c>
      <c r="D14" s="67">
        <f t="shared" si="1"/>
        <v>33.4754</v>
      </c>
      <c r="E14" s="66"/>
      <c r="F14" s="68"/>
      <c r="G14" s="68"/>
      <c r="H14" s="68"/>
    </row>
    <row r="15" ht="35" customHeight="1" spans="1:8">
      <c r="A15" s="71" t="s">
        <v>51</v>
      </c>
      <c r="B15" s="70" t="s">
        <v>52</v>
      </c>
      <c r="C15" s="66">
        <v>33.4754</v>
      </c>
      <c r="D15" s="67">
        <f t="shared" si="1"/>
        <v>33.4754</v>
      </c>
      <c r="E15" s="66"/>
      <c r="F15" s="68"/>
      <c r="G15" s="68"/>
      <c r="H15" s="68"/>
    </row>
    <row r="16" ht="35" customHeight="1" spans="1:8">
      <c r="A16" s="73" t="s">
        <v>53</v>
      </c>
      <c r="B16" s="70" t="s">
        <v>54</v>
      </c>
      <c r="C16" s="66">
        <v>33.4754</v>
      </c>
      <c r="D16" s="67">
        <f t="shared" si="1"/>
        <v>33.4754</v>
      </c>
      <c r="E16" s="66"/>
      <c r="F16" s="68"/>
      <c r="G16" s="68"/>
      <c r="H16" s="68"/>
    </row>
    <row r="17" ht="35" customHeight="1" spans="1:8">
      <c r="A17" s="72">
        <v>208</v>
      </c>
      <c r="B17" s="70" t="s">
        <v>18</v>
      </c>
      <c r="C17" s="66">
        <v>170.788</v>
      </c>
      <c r="D17" s="67">
        <f t="shared" si="1"/>
        <v>165.558</v>
      </c>
      <c r="E17" s="66">
        <v>5.23</v>
      </c>
      <c r="F17" s="68"/>
      <c r="G17" s="68"/>
      <c r="H17" s="68"/>
    </row>
    <row r="18" ht="35" customHeight="1" spans="1:8">
      <c r="A18" s="72" t="s">
        <v>55</v>
      </c>
      <c r="B18" s="70" t="s">
        <v>56</v>
      </c>
      <c r="C18" s="66">
        <v>50.125</v>
      </c>
      <c r="D18" s="67">
        <f t="shared" si="1"/>
        <v>50.125</v>
      </c>
      <c r="E18" s="66"/>
      <c r="F18" s="68"/>
      <c r="G18" s="68"/>
      <c r="H18" s="68"/>
    </row>
    <row r="19" ht="35" customHeight="1" spans="1:8">
      <c r="A19" s="72" t="s">
        <v>57</v>
      </c>
      <c r="B19" s="70" t="s">
        <v>58</v>
      </c>
      <c r="C19" s="66">
        <v>50.125</v>
      </c>
      <c r="D19" s="67">
        <f t="shared" si="1"/>
        <v>50.125</v>
      </c>
      <c r="E19" s="66"/>
      <c r="F19" s="68"/>
      <c r="G19" s="68"/>
      <c r="H19" s="68"/>
    </row>
    <row r="20" ht="35" customHeight="1" spans="1:8">
      <c r="A20" s="72" t="s">
        <v>59</v>
      </c>
      <c r="B20" s="70" t="s">
        <v>60</v>
      </c>
      <c r="C20" s="66">
        <v>81.0288</v>
      </c>
      <c r="D20" s="67">
        <f t="shared" si="1"/>
        <v>81.0288</v>
      </c>
      <c r="E20" s="66"/>
      <c r="F20" s="68"/>
      <c r="G20" s="68"/>
      <c r="H20" s="68"/>
    </row>
    <row r="21" ht="35" customHeight="1" spans="1:8">
      <c r="A21" s="73" t="s">
        <v>61</v>
      </c>
      <c r="B21" s="70" t="s">
        <v>62</v>
      </c>
      <c r="C21" s="66">
        <v>40.3404</v>
      </c>
      <c r="D21" s="67">
        <f t="shared" si="1"/>
        <v>40.3404</v>
      </c>
      <c r="E21" s="66"/>
      <c r="F21" s="68"/>
      <c r="G21" s="68"/>
      <c r="H21" s="68"/>
    </row>
    <row r="22" ht="35" customHeight="1" spans="1:8">
      <c r="A22" s="72" t="s">
        <v>63</v>
      </c>
      <c r="B22" s="70" t="s">
        <v>64</v>
      </c>
      <c r="C22" s="66">
        <v>20.1684</v>
      </c>
      <c r="D22" s="67">
        <f t="shared" si="1"/>
        <v>20.1684</v>
      </c>
      <c r="E22" s="66"/>
      <c r="F22" s="68"/>
      <c r="G22" s="68"/>
      <c r="H22" s="68"/>
    </row>
    <row r="23" ht="35" customHeight="1" spans="1:8">
      <c r="A23" s="73" t="s">
        <v>65</v>
      </c>
      <c r="B23" s="70" t="s">
        <v>66</v>
      </c>
      <c r="C23" s="66">
        <v>20.52</v>
      </c>
      <c r="D23" s="67">
        <f t="shared" si="1"/>
        <v>20.52</v>
      </c>
      <c r="E23" s="66"/>
      <c r="F23" s="68"/>
      <c r="G23" s="68"/>
      <c r="H23" s="68"/>
    </row>
    <row r="24" ht="35" customHeight="1" spans="1:8">
      <c r="A24" s="73" t="s">
        <v>67</v>
      </c>
      <c r="B24" s="70" t="s">
        <v>68</v>
      </c>
      <c r="C24" s="66">
        <v>5.23</v>
      </c>
      <c r="D24" s="67">
        <f t="shared" si="1"/>
        <v>0</v>
      </c>
      <c r="E24" s="66">
        <v>5.23</v>
      </c>
      <c r="F24" s="68"/>
      <c r="G24" s="68"/>
      <c r="H24" s="68"/>
    </row>
    <row r="25" ht="35" customHeight="1" spans="1:8">
      <c r="A25" s="73" t="s">
        <v>69</v>
      </c>
      <c r="B25" s="70" t="s">
        <v>70</v>
      </c>
      <c r="C25" s="66">
        <v>5.23</v>
      </c>
      <c r="D25" s="67">
        <f t="shared" si="1"/>
        <v>0</v>
      </c>
      <c r="E25" s="66">
        <v>5.23</v>
      </c>
      <c r="F25" s="68"/>
      <c r="G25" s="68"/>
      <c r="H25" s="68"/>
    </row>
    <row r="26" ht="35" customHeight="1" spans="1:8">
      <c r="A26" s="73" t="s">
        <v>71</v>
      </c>
      <c r="B26" s="70" t="s">
        <v>72</v>
      </c>
      <c r="C26" s="66">
        <v>33.6506</v>
      </c>
      <c r="D26" s="67">
        <f t="shared" si="1"/>
        <v>33.6506</v>
      </c>
      <c r="E26" s="66"/>
      <c r="F26" s="68"/>
      <c r="G26" s="68"/>
      <c r="H26" s="68"/>
    </row>
    <row r="27" ht="35" customHeight="1" spans="1:8">
      <c r="A27" s="73" t="s">
        <v>73</v>
      </c>
      <c r="B27" s="70" t="s">
        <v>74</v>
      </c>
      <c r="C27" s="66">
        <v>33.6506</v>
      </c>
      <c r="D27" s="67">
        <f t="shared" si="1"/>
        <v>33.6506</v>
      </c>
      <c r="E27" s="66"/>
      <c r="F27" s="68"/>
      <c r="G27" s="68"/>
      <c r="H27" s="68"/>
    </row>
    <row r="28" ht="35" customHeight="1" spans="1:8">
      <c r="A28" s="72" t="s">
        <v>75</v>
      </c>
      <c r="B28" s="70" t="s">
        <v>76</v>
      </c>
      <c r="C28" s="66">
        <v>0.7536</v>
      </c>
      <c r="D28" s="67">
        <f t="shared" si="1"/>
        <v>0.7536</v>
      </c>
      <c r="E28" s="66"/>
      <c r="F28" s="68"/>
      <c r="G28" s="68"/>
      <c r="H28" s="68"/>
    </row>
    <row r="29" ht="35" customHeight="1" spans="1:8">
      <c r="A29" s="72" t="s">
        <v>77</v>
      </c>
      <c r="B29" s="70" t="s">
        <v>78</v>
      </c>
      <c r="C29" s="66">
        <v>0.7536</v>
      </c>
      <c r="D29" s="67">
        <f t="shared" si="1"/>
        <v>0.7536</v>
      </c>
      <c r="E29" s="66"/>
      <c r="F29" s="68"/>
      <c r="G29" s="68"/>
      <c r="H29" s="68"/>
    </row>
    <row r="30" ht="35" customHeight="1" spans="1:8">
      <c r="A30" s="72">
        <v>210</v>
      </c>
      <c r="B30" s="70" t="s">
        <v>19</v>
      </c>
      <c r="C30" s="66">
        <v>25.2084</v>
      </c>
      <c r="D30" s="67">
        <f t="shared" si="1"/>
        <v>25.2084</v>
      </c>
      <c r="E30" s="66"/>
      <c r="F30" s="68"/>
      <c r="G30" s="68"/>
      <c r="H30" s="68"/>
    </row>
    <row r="31" ht="35" customHeight="1" spans="1:8">
      <c r="A31" s="72" t="s">
        <v>79</v>
      </c>
      <c r="B31" s="70" t="s">
        <v>80</v>
      </c>
      <c r="C31" s="66">
        <v>25.2084</v>
      </c>
      <c r="D31" s="67">
        <f t="shared" si="1"/>
        <v>25.2084</v>
      </c>
      <c r="E31" s="66"/>
      <c r="F31" s="68"/>
      <c r="G31" s="68"/>
      <c r="H31" s="68"/>
    </row>
    <row r="32" ht="35" customHeight="1" spans="1:8">
      <c r="A32" s="72" t="s">
        <v>81</v>
      </c>
      <c r="B32" s="70" t="s">
        <v>82</v>
      </c>
      <c r="C32" s="66">
        <v>15.3252</v>
      </c>
      <c r="D32" s="67">
        <f t="shared" si="1"/>
        <v>15.3252</v>
      </c>
      <c r="E32" s="66"/>
      <c r="F32" s="68"/>
      <c r="G32" s="68"/>
      <c r="H32" s="68"/>
    </row>
    <row r="33" ht="35" customHeight="1" spans="1:8">
      <c r="A33" s="72" t="s">
        <v>83</v>
      </c>
      <c r="B33" s="70" t="s">
        <v>84</v>
      </c>
      <c r="C33" s="66">
        <v>9.8832</v>
      </c>
      <c r="D33" s="67">
        <f t="shared" si="1"/>
        <v>9.8832</v>
      </c>
      <c r="E33" s="66"/>
      <c r="F33" s="68"/>
      <c r="G33" s="68"/>
      <c r="H33" s="68"/>
    </row>
    <row r="34" ht="35" customHeight="1" spans="1:8">
      <c r="A34" s="72" t="s">
        <v>85</v>
      </c>
      <c r="B34" s="70" t="s">
        <v>21</v>
      </c>
      <c r="C34" s="66">
        <v>166.9312</v>
      </c>
      <c r="D34" s="67">
        <f t="shared" si="1"/>
        <v>67.7476</v>
      </c>
      <c r="E34" s="66">
        <v>99.1836</v>
      </c>
      <c r="F34" s="68"/>
      <c r="G34" s="68"/>
      <c r="H34" s="68"/>
    </row>
    <row r="35" ht="35" customHeight="1" spans="1:8">
      <c r="A35" s="72" t="s">
        <v>86</v>
      </c>
      <c r="B35" s="70" t="s">
        <v>87</v>
      </c>
      <c r="C35" s="66">
        <v>67.7476</v>
      </c>
      <c r="D35" s="67">
        <f t="shared" si="1"/>
        <v>67.7476</v>
      </c>
      <c r="E35" s="66"/>
      <c r="F35" s="68"/>
      <c r="G35" s="68"/>
      <c r="H35" s="68"/>
    </row>
    <row r="36" ht="35" customHeight="1" spans="1:8">
      <c r="A36" s="72" t="s">
        <v>88</v>
      </c>
      <c r="B36" s="70" t="s">
        <v>89</v>
      </c>
      <c r="C36" s="66">
        <v>67.7476</v>
      </c>
      <c r="D36" s="67">
        <f t="shared" si="1"/>
        <v>67.7476</v>
      </c>
      <c r="E36" s="66"/>
      <c r="F36" s="68"/>
      <c r="G36" s="68"/>
      <c r="H36" s="68"/>
    </row>
    <row r="37" ht="35" customHeight="1" spans="1:8">
      <c r="A37" s="72" t="s">
        <v>90</v>
      </c>
      <c r="B37" s="70" t="s">
        <v>91</v>
      </c>
      <c r="C37" s="66">
        <v>99.1836</v>
      </c>
      <c r="D37" s="67">
        <f t="shared" si="1"/>
        <v>0</v>
      </c>
      <c r="E37" s="66">
        <v>99.1836</v>
      </c>
      <c r="F37" s="68"/>
      <c r="G37" s="68"/>
      <c r="H37" s="68"/>
    </row>
    <row r="38" ht="35" customHeight="1" spans="1:8">
      <c r="A38" s="72" t="s">
        <v>92</v>
      </c>
      <c r="B38" s="70" t="s">
        <v>93</v>
      </c>
      <c r="C38" s="66">
        <v>99.1836</v>
      </c>
      <c r="D38" s="67">
        <f t="shared" si="1"/>
        <v>0</v>
      </c>
      <c r="E38" s="66">
        <v>99.1836</v>
      </c>
      <c r="F38" s="68"/>
      <c r="G38" s="68"/>
      <c r="H38" s="68"/>
    </row>
    <row r="39" ht="35" customHeight="1" spans="1:8">
      <c r="A39" s="72">
        <v>221</v>
      </c>
      <c r="B39" s="70" t="s">
        <v>22</v>
      </c>
      <c r="C39" s="66">
        <v>46.4508</v>
      </c>
      <c r="D39" s="67">
        <f t="shared" si="1"/>
        <v>46.4508</v>
      </c>
      <c r="E39" s="66"/>
      <c r="F39" s="68"/>
      <c r="G39" s="68"/>
      <c r="H39" s="68"/>
    </row>
    <row r="40" ht="35" customHeight="1" spans="1:8">
      <c r="A40" s="72" t="s">
        <v>94</v>
      </c>
      <c r="B40" s="70" t="s">
        <v>95</v>
      </c>
      <c r="C40" s="66">
        <v>46.4508</v>
      </c>
      <c r="D40" s="67">
        <f t="shared" si="1"/>
        <v>46.4508</v>
      </c>
      <c r="E40" s="66"/>
      <c r="F40" s="68"/>
      <c r="G40" s="68"/>
      <c r="H40" s="68"/>
    </row>
    <row r="41" ht="35" customHeight="1" spans="1:8">
      <c r="A41" s="72" t="s">
        <v>96</v>
      </c>
      <c r="B41" s="70" t="s">
        <v>97</v>
      </c>
      <c r="C41" s="66">
        <v>46.4508</v>
      </c>
      <c r="D41" s="67">
        <f t="shared" si="1"/>
        <v>46.4508</v>
      </c>
      <c r="E41" s="66"/>
      <c r="F41" s="68"/>
      <c r="G41" s="68"/>
      <c r="H41" s="68"/>
    </row>
    <row r="42" spans="1:5">
      <c r="A42" s="74"/>
      <c r="B42" s="74"/>
      <c r="C42" s="74"/>
      <c r="D42" s="74"/>
      <c r="E42" s="74"/>
    </row>
  </sheetData>
  <mergeCells count="1">
    <mergeCell ref="A2:H2"/>
  </mergeCells>
  <pageMargins left="0.590277777777778" right="0.39305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2" sqref="A2:K2"/>
    </sheetView>
  </sheetViews>
  <sheetFormatPr defaultColWidth="9" defaultRowHeight="13.5"/>
  <cols>
    <col min="1" max="1" width="20.125" customWidth="1"/>
    <col min="4" max="4" width="13" customWidth="1"/>
    <col min="5" max="5" width="13.625" customWidth="1"/>
    <col min="6" max="6" width="9" customWidth="1"/>
    <col min="7" max="7" width="11" customWidth="1"/>
    <col min="10" max="10" width="9.25" customWidth="1"/>
    <col min="11" max="11" width="13.125" customWidth="1"/>
  </cols>
  <sheetData>
    <row r="1" ht="20.25" spans="1:1">
      <c r="A1" s="1" t="s">
        <v>198</v>
      </c>
    </row>
    <row r="2" ht="29.25" spans="1:11">
      <c r="A2" s="53" t="s">
        <v>199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4"/>
      <c r="B3" s="54"/>
      <c r="C3" s="54"/>
      <c r="D3" s="54"/>
      <c r="E3" s="54"/>
      <c r="F3" s="54"/>
      <c r="G3" s="55"/>
      <c r="H3" s="55"/>
      <c r="I3" s="55"/>
      <c r="J3" s="55"/>
      <c r="K3" s="55"/>
    </row>
    <row r="4" spans="1:11">
      <c r="A4" s="54"/>
      <c r="B4" s="55"/>
      <c r="C4" s="54"/>
      <c r="D4" s="56"/>
      <c r="E4" s="56"/>
      <c r="F4" s="56"/>
      <c r="G4" s="55"/>
      <c r="H4" s="55"/>
      <c r="I4" s="55"/>
      <c r="J4" s="55"/>
      <c r="K4" s="56" t="s">
        <v>2</v>
      </c>
    </row>
    <row r="5" spans="1:11">
      <c r="A5" s="57" t="s">
        <v>5</v>
      </c>
      <c r="B5" s="58" t="s">
        <v>7</v>
      </c>
      <c r="C5" s="58" t="s">
        <v>187</v>
      </c>
      <c r="D5" s="58" t="s">
        <v>177</v>
      </c>
      <c r="E5" s="58" t="s">
        <v>178</v>
      </c>
      <c r="F5" s="58" t="s">
        <v>179</v>
      </c>
      <c r="G5" s="58" t="s">
        <v>200</v>
      </c>
      <c r="H5" s="58"/>
      <c r="I5" s="58" t="s">
        <v>201</v>
      </c>
      <c r="J5" s="58" t="s">
        <v>202</v>
      </c>
      <c r="K5" s="58" t="s">
        <v>185</v>
      </c>
    </row>
    <row r="6" ht="60.75" customHeight="1" spans="1:11">
      <c r="A6" s="57"/>
      <c r="B6" s="58"/>
      <c r="C6" s="58"/>
      <c r="D6" s="58"/>
      <c r="E6" s="58"/>
      <c r="F6" s="58"/>
      <c r="G6" s="58" t="s">
        <v>203</v>
      </c>
      <c r="H6" s="58" t="s">
        <v>204</v>
      </c>
      <c r="I6" s="58"/>
      <c r="J6" s="58"/>
      <c r="K6" s="58"/>
    </row>
    <row r="7" ht="30" customHeight="1" spans="1:11">
      <c r="A7" s="59" t="s">
        <v>7</v>
      </c>
      <c r="B7" s="60">
        <v>13.5</v>
      </c>
      <c r="C7" s="60"/>
      <c r="D7" s="60"/>
      <c r="E7" s="60"/>
      <c r="F7" s="60"/>
      <c r="G7" s="60"/>
      <c r="H7" s="60"/>
      <c r="I7" s="60"/>
      <c r="J7" s="60">
        <v>13.5</v>
      </c>
      <c r="K7" s="61"/>
    </row>
    <row r="8" ht="30" customHeight="1" spans="1:11">
      <c r="A8" s="59" t="s">
        <v>205</v>
      </c>
      <c r="B8" s="60">
        <v>13.5</v>
      </c>
      <c r="C8" s="60"/>
      <c r="D8" s="60"/>
      <c r="E8" s="60"/>
      <c r="F8" s="60"/>
      <c r="G8" s="60"/>
      <c r="H8" s="60"/>
      <c r="I8" s="60"/>
      <c r="J8" s="60">
        <v>13.5</v>
      </c>
      <c r="K8" s="61"/>
    </row>
    <row r="9" ht="30" customHeight="1" spans="1:11">
      <c r="A9" s="59" t="s">
        <v>206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ht="30" customHeight="1" spans="1:11">
      <c r="A10" s="59" t="s">
        <v>207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</sheetData>
  <mergeCells count="11">
    <mergeCell ref="A2:K2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蓝</cp:lastModifiedBy>
  <dcterms:created xsi:type="dcterms:W3CDTF">2020-01-07T07:24:00Z</dcterms:created>
  <cp:lastPrinted>2020-02-04T00:14:00Z</cp:lastPrinted>
  <dcterms:modified xsi:type="dcterms:W3CDTF">2023-05-29T01:17:20Z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528EC005A3F54FA4A28EBA4E5BE527AE</vt:lpwstr>
  </property>
</Properties>
</file>