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360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<sst xmlns="http://schemas.openxmlformats.org/spreadsheetml/2006/main" count="249">
  <si>
    <t>重庆市南川区南城街道办事处2020年部门预算公开表</t>
  </si>
  <si>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</si>
  <si>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</si>
  <si>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</si>
  <si>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</si>
  <si>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</si>
  <si>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</si>
  <si>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</si>
  <si>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</si>
  <si>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</si>
  <si>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</si>
  <si>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</si>
  <si>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</si>
  <si>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</si>
  <si>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</si>
  <si>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</si>
  <si>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</si>
  <si>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</si>
  <si>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</si>
  <si>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</si>
  <si>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</si>
  <si>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</si>
  <si>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城乡社区支出</t>
  </si>
  <si>
    <t>农林水支出</t>
  </si>
  <si>
    <t>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</si>
  <si>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</si>
  <si>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</si>
  <si>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</si>
  <si>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</si>
  <si>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</si>
  <si>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</si>
  <si>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</si>
  <si>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</si>
  <si>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</si>
  <si>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</si>
  <si>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</si>
  <si>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</si>
  <si>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</si>
  <si>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</si>
  <si>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</si>
  <si>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</si>
  <si>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</si>
  <si>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</si>
  <si>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</si>
  <si>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</si>
  <si>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</si>
  <si>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</si>
  <si>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行政运行(政府)</t>
  </si>
  <si>
    <t xml:space="preserve">    2010302</t>
  </si>
  <si>
    <t xml:space="preserve">    一般行政管理事务(政府)</t>
  </si>
  <si>
    <t xml:space="preserve">    2010350</t>
  </si>
  <si>
    <t xml:space="preserve">    事业运行(政府)</t>
  </si>
  <si>
    <t>207</t>
  </si>
  <si>
    <t xml:space="preserve">  20708 </t>
  </si>
  <si>
    <t xml:space="preserve">  广播电视</t>
  </si>
  <si>
    <t xml:space="preserve">    2070899</t>
  </si>
  <si>
    <t xml:space="preserve">   其他广播电视支出</t>
  </si>
  <si>
    <t xml:space="preserve">  20801</t>
  </si>
  <si>
    <t xml:space="preserve"> 人力资源和社会保障管理事务</t>
  </si>
  <si>
    <t xml:space="preserve">    2080199</t>
  </si>
  <si>
    <t xml:space="preserve">   其他人力资源和社会保障管理事务支出</t>
  </si>
  <si>
    <t xml:space="preserve">  20805</t>
  </si>
  <si>
    <t xml:space="preserve"> 行政事业单位养老支出</t>
  </si>
  <si>
    <t xml:space="preserve">    2080505</t>
  </si>
  <si>
    <t xml:space="preserve">   机关事业单位基本养老保险缴费支出</t>
  </si>
  <si>
    <t xml:space="preserve">    2080506</t>
  </si>
  <si>
    <t xml:space="preserve">   机关事业单位职业年金缴费支出</t>
  </si>
  <si>
    <t xml:space="preserve">    2080599</t>
  </si>
  <si>
    <t xml:space="preserve">   其他行政事业单位养老支出</t>
  </si>
  <si>
    <t xml:space="preserve">  20821</t>
  </si>
  <si>
    <t xml:space="preserve"> 特困人员救助供养</t>
  </si>
  <si>
    <t xml:space="preserve">    2082102</t>
  </si>
  <si>
    <t xml:space="preserve">   农村特困人员救助供养支出</t>
  </si>
  <si>
    <t xml:space="preserve">  20828</t>
  </si>
  <si>
    <t xml:space="preserve"> 退役军人管理事务</t>
  </si>
  <si>
    <t xml:space="preserve">    2082899</t>
  </si>
  <si>
    <t>其他退役军人事务管理支出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</si>
  <si>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</si>
  <si>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</si>
  <si>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</si>
  <si>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</si>
  <si>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</si>
  <si>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</si>
  <si>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</si>
  <si>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</si>
  <si>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</si>
  <si>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</si>
  <si>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</si>
  <si>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</si>
  <si>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</si>
  <si>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</si>
  <si>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</si>
  <si>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农业农村</t>
  </si>
  <si>
    <t xml:space="preserve">    2130104</t>
  </si>
  <si>
    <r>
      <rPr>
        <sz val="11"/>
        <color indexed="8"/>
        <rFont val="宋体"/>
        <charset val="134"/>
      </rPr>
      <t xml:space="preserve">  事业运行</t>
    </r>
    <r>
      <rPr>
        <sz val="11"/>
        <color theme="1"/>
        <rFont val="宋体"/>
        <charset val="134"/>
      </rPr>
      <t>(农业)</t>
    </r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</si>
  <si>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</si>
  <si>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</si>
  <si>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</si>
  <si>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</si>
  <si>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</si>
  <si>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</si>
  <si>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r>
      <rPr>
        <sz val="11"/>
        <color indexed="8"/>
        <rFont val="宋体"/>
        <charset val="134"/>
      </rPr>
      <t xml:space="preserve">    2</t>
    </r>
    <r>
      <rPr>
        <sz val="11"/>
        <color theme="1"/>
        <rFont val="宋体"/>
        <charset val="134"/>
      </rPr>
      <t>210201</t>
    </r>
  </si>
  <si>
    <t>住房公积金</t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</si>
  <si>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</si>
  <si>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</si>
  <si>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</si>
  <si>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</si>
  <si>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</si>
  <si>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</si>
  <si>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</si>
  <si>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</si>
  <si>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</si>
  <si>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</si>
  <si>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</si>
  <si>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</si>
  <si>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</si>
  <si>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</si>
  <si>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</si>
  <si>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</si>
  <si>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</si>
  <si>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</si>
  <si>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</si>
  <si>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</si>
  <si>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</si>
  <si>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</si>
  <si>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30112</t>
  </si>
  <si>
    <t>其他社会保障缴费</t>
  </si>
  <si>
    <t xml:space="preserve">  30113</t>
  </si>
  <si>
    <t xml:space="preserve">  30114</t>
  </si>
  <si>
    <t>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</si>
  <si>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</si>
  <si>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</si>
  <si>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</si>
  <si>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</si>
  <si>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</si>
  <si>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</si>
  <si>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</si>
  <si>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</si>
  <si>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</si>
  <si>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</si>
  <si>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</si>
  <si>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</si>
  <si>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</si>
  <si>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</si>
  <si>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</si>
  <si>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</si>
  <si>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</si>
  <si>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</si>
  <si>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</si>
  <si>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</si>
  <si>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</si>
  <si>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</si>
  <si>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</si>
  <si>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</si>
  <si>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</si>
  <si>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</si>
  <si>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</si>
  <si>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</si>
  <si>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</si>
  <si>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</si>
  <si>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</si>
  <si>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</si>
  <si>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</si>
  <si>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</si>
  <si>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</si>
  <si>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</si>
  <si>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</si>
  <si>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</si>
  <si>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</si>
  <si>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</si>
  <si>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</si>
  <si>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</si>
  <si>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</si>
  <si>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</si>
  <si>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</si>
  <si>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</si>
  <si>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</si>
  <si>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</si>
  <si>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注：无政府性基金收支，故此表无数据。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</si>
  <si>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</si>
  <si>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</si>
  <si>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</si>
  <si>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</si>
  <si>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</si>
  <si>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</si>
  <si>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</si>
  <si>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</si>
  <si>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</si>
  <si>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</si>
  <si>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</si>
  <si>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</si>
  <si>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</si>
  <si>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</si>
  <si>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</si>
  <si>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</si>
  <si>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</si>
  <si>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</si>
  <si>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210201</t>
    </r>
  </si>
  <si>
    <t>表8</t>
  </si>
  <si>
    <t>2020年部门支出总表</t>
  </si>
  <si>
    <t>上缴上级支出</t>
  </si>
  <si>
    <t>事业单位经营支出</t>
  </si>
  <si>
    <t>对下级单位补助支出</t>
  </si>
  <si>
    <r>
      <rPr>
        <sz val="11"/>
        <color indexed="8"/>
        <rFont val="宋体"/>
        <charset val="134"/>
      </rPr>
      <t xml:space="preserve">  事业运行</t>
    </r>
    <r>
      <rPr>
        <sz val="11"/>
        <color indexed="8"/>
        <rFont val="宋体"/>
        <charset val="134"/>
      </rPr>
      <t>(农业)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</si>
  <si>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210201</t>
    </r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</si>
  <si>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</si>
  <si>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</si>
  <si>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</si>
  <si>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</si>
  <si>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</si>
  <si>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</si>
  <si>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</si>
  <si>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</si>
  <si>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</si>
  <si>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</si>
  <si>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</si>
  <si>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</si>
  <si>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编制单位：重庆市南川区南城街道办事处</t>
  </si>
  <si>
    <t>项目名称</t>
  </si>
  <si>
    <r>
      <rPr>
        <sz val="10"/>
        <color theme="1"/>
        <rFont val="宋体"/>
        <charset val="134"/>
      </rPr>
      <t xml:space="preserve">  </t>
    </r>
    <r>
      <rPr>
        <sz val="10"/>
        <color indexed="8"/>
        <rFont val="宋体"/>
        <charset val="134"/>
      </rPr>
      <t>村（社区）组织运转经费</t>
    </r>
  </si>
  <si>
    <t>实施单位</t>
  </si>
  <si>
    <t>重庆市南川区南城街道办事处</t>
  </si>
  <si>
    <t>2020年预算金额（万元）</t>
  </si>
  <si>
    <t>项目概况</t>
  </si>
  <si>
    <t>主用于承担村、社区干部以及小组长生活补助，离任村干部生活补助以及村、社区日常工作开展等方面，用于支持建立基本财力保障机制安排的村级组织正常运转，解决基层实际困难，切实减轻负担</t>
  </si>
  <si>
    <t>立项依据</t>
  </si>
  <si>
    <t>南川府办发【2008】17号、南川府办发【2012】35号、区政府主要领导批示通知【2013】818号、南川府办发【2014】49号、南委组发【2019】108号</t>
  </si>
  <si>
    <t>年度总体绩效目标</t>
  </si>
  <si>
    <t>目标1:90名村干部生活补贴，解决村干部基本生活需求。目标2:171名社长生活补助，补助社长开展日常工作支出。目标3：村、社区办公费解决村、社区居民委员会、党支部日常工作正常开展，保障农村综合改革顺利进行。4、离任村干部生活补助发放到位</t>
  </si>
  <si>
    <t>项目实施进度计划</t>
  </si>
  <si>
    <t>村、居干部生活补助每月发放到位，小组长补助年终一次性发放，办公经费按实际标准拨付村、居委集体账户，离任村干部生活补助划拨给村社区发放。</t>
  </si>
  <si>
    <t>绩效指标</t>
  </si>
  <si>
    <t>指标</t>
  </si>
  <si>
    <t>计量单位</t>
  </si>
  <si>
    <t>指标值</t>
  </si>
  <si>
    <t>指标类型</t>
  </si>
  <si>
    <t>增加离任村干部收入</t>
  </si>
  <si>
    <t>元</t>
  </si>
  <si>
    <t>效益类</t>
  </si>
  <si>
    <t>离任村干部收益人数</t>
  </si>
  <si>
    <t>人</t>
  </si>
  <si>
    <t>村社干部社会保险财政补助</t>
  </si>
  <si>
    <r>
      <rPr>
        <sz val="10"/>
        <color rgb="FF000000"/>
        <rFont val="宋体"/>
        <charset val="134"/>
      </rPr>
      <t>2000</t>
    </r>
    <r>
      <rPr>
        <sz val="10"/>
        <color indexed="8"/>
        <rFont val="宋体"/>
        <charset val="134"/>
      </rPr>
      <t>元/人/年，3500元/人/年</t>
    </r>
  </si>
  <si>
    <t>村专职工作人员收益人数</t>
  </si>
  <si>
    <t>增加村级办公经费</t>
  </si>
  <si>
    <t>社干部收益人数</t>
  </si>
  <si>
    <t>村社干部、离任村干部满意度</t>
  </si>
  <si>
    <t>%</t>
  </si>
  <si>
    <t>满意度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</si>
</sst>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0"/>
    <numFmt numFmtId="177" formatCode="#,##0.00_ "/>
    <numFmt numFmtId="178" formatCode="0.00_ "/>
    <numFmt numFmtId="179" formatCode="0.00;[Red]0.00"/>
  </numFmts>
  <fonts count="3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0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" borderId="1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6" borderId="20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32" fillId="21" borderId="2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37" fillId="0" borderId="0"/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/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wrapText="1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" fontId="14" fillId="2" borderId="2" xfId="0" applyNumberFormat="1" applyFont="1" applyFill="1" applyBorder="1" applyAlignment="1">
      <alignment wrapText="1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11" fillId="0" borderId="2" xfId="49" applyNumberFormat="1" applyFont="1" applyBorder="1" applyAlignment="1">
      <alignment horizontal="left" vertical="top"/>
    </xf>
    <xf numFmtId="0" fontId="11" fillId="0" borderId="2" xfId="49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15" fillId="0" borderId="2" xfId="49" applyFont="1" applyBorder="1">
      <alignment vertical="center"/>
    </xf>
    <xf numFmtId="49" fontId="15" fillId="0" borderId="2" xfId="49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" fontId="16" fillId="2" borderId="2" xfId="0" applyNumberFormat="1" applyFont="1" applyFill="1" applyBorder="1" applyAlignment="1">
      <alignment horizontal="center" wrapText="1"/>
    </xf>
    <xf numFmtId="4" fontId="16" fillId="0" borderId="2" xfId="0" applyNumberFormat="1" applyFont="1" applyFill="1" applyBorder="1" applyAlignment="1">
      <alignment horizontal="center" wrapText="1"/>
    </xf>
    <xf numFmtId="43" fontId="0" fillId="0" borderId="2" xfId="8" applyFont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4" fontId="16" fillId="2" borderId="16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3" fontId="0" fillId="0" borderId="2" xfId="8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/>
    </xf>
    <xf numFmtId="43" fontId="12" fillId="0" borderId="2" xfId="8" applyFont="1" applyBorder="1" applyAlignment="1">
      <alignment horizontal="center" vertical="center" wrapText="1"/>
    </xf>
    <xf numFmtId="43" fontId="12" fillId="0" borderId="2" xfId="8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4" workbookViewId="0">
      <selection activeCell="G4" sqref="G4"/>
    </sheetView>
  </sheetViews>
  <sheetFormatPr defaultColWidth="9" defaultRowHeight="14" outlineLevelCol="6"/>
  <cols>
    <col min="1" max="1" width="24.3727272727273" customWidth="1"/>
    <col min="2" max="2" width="13" customWidth="1"/>
    <col min="3" max="3" width="24.1272727272727" customWidth="1"/>
    <col min="4" max="4" width="12.6272727272727" customWidth="1"/>
    <col min="5" max="5" width="13.2545454545455" customWidth="1"/>
    <col min="6" max="6" width="16.5" customWidth="1"/>
    <col min="7" max="7" width="17.3727272727273" customWidth="1"/>
    <col min="8" max="8" width="14.3727272727273" customWidth="1"/>
  </cols>
  <sheetData>
    <row r="1" ht="26.5" spans="1:7">
      <c r="A1" s="50" t="s">
        <v>0</v>
      </c>
      <c r="B1" s="50"/>
      <c r="C1" s="50"/>
      <c r="D1" s="50"/>
      <c r="E1" s="50"/>
      <c r="F1" s="50"/>
      <c r="G1" s="50"/>
    </row>
    <row r="2" ht="17.25" customHeight="1" spans="1:1">
      <c r="A2" s="1" t="s">
        <v>1</v>
      </c>
    </row>
    <row r="3" ht="26.5" spans="1:7">
      <c r="A3" s="50" t="s">
        <v>2</v>
      </c>
      <c r="B3" s="50"/>
      <c r="C3" s="50"/>
      <c r="D3" s="50"/>
      <c r="E3" s="50"/>
      <c r="F3" s="50"/>
      <c r="G3" s="50"/>
    </row>
    <row r="4" spans="7:7">
      <c r="G4" t="s">
        <v>3</v>
      </c>
    </row>
    <row r="5" ht="27" customHeight="1" spans="1:7">
      <c r="A5" s="71" t="s">
        <v>4</v>
      </c>
      <c r="B5" s="72"/>
      <c r="C5" s="71" t="s">
        <v>5</v>
      </c>
      <c r="D5" s="92"/>
      <c r="E5" s="92"/>
      <c r="F5" s="92"/>
      <c r="G5" s="72"/>
    </row>
    <row r="6" ht="36.75" customHeight="1" spans="1:7">
      <c r="A6" s="51" t="s">
        <v>6</v>
      </c>
      <c r="B6" s="51" t="s">
        <v>7</v>
      </c>
      <c r="C6" s="51" t="s">
        <v>6</v>
      </c>
      <c r="D6" s="51" t="s">
        <v>8</v>
      </c>
      <c r="E6" s="51" t="s">
        <v>9</v>
      </c>
      <c r="F6" s="51" t="s">
        <v>10</v>
      </c>
      <c r="G6" s="51" t="s">
        <v>11</v>
      </c>
    </row>
    <row r="7" ht="27.95" customHeight="1" spans="1:7">
      <c r="A7" s="99" t="s">
        <v>12</v>
      </c>
      <c r="B7" s="100">
        <v>2590.84</v>
      </c>
      <c r="C7" s="75" t="s">
        <v>13</v>
      </c>
      <c r="D7" s="57">
        <v>2598.84</v>
      </c>
      <c r="E7" s="57">
        <v>2598.84</v>
      </c>
      <c r="F7" s="100"/>
      <c r="G7" s="100"/>
    </row>
    <row r="8" ht="27.95" customHeight="1" spans="1:7">
      <c r="A8" s="99" t="s">
        <v>14</v>
      </c>
      <c r="B8" s="100">
        <v>2590.84</v>
      </c>
      <c r="C8" s="75" t="s">
        <v>15</v>
      </c>
      <c r="D8" s="57">
        <v>1033.94</v>
      </c>
      <c r="E8" s="57">
        <v>1033.94</v>
      </c>
      <c r="F8" s="100"/>
      <c r="G8" s="100"/>
    </row>
    <row r="9" ht="27.95" customHeight="1" spans="1:7">
      <c r="A9" s="99" t="s">
        <v>16</v>
      </c>
      <c r="B9" s="100"/>
      <c r="C9" s="75" t="s">
        <v>17</v>
      </c>
      <c r="D9" s="57">
        <v>61.34</v>
      </c>
      <c r="E9" s="57">
        <v>61.34</v>
      </c>
      <c r="F9" s="100"/>
      <c r="G9" s="100"/>
    </row>
    <row r="10" ht="27.95" customHeight="1" spans="1:7">
      <c r="A10" s="99" t="s">
        <v>18</v>
      </c>
      <c r="B10" s="100"/>
      <c r="C10" s="75" t="s">
        <v>19</v>
      </c>
      <c r="D10" s="57">
        <v>410.78</v>
      </c>
      <c r="E10" s="57">
        <v>410.78</v>
      </c>
      <c r="F10" s="100"/>
      <c r="G10" s="100"/>
    </row>
    <row r="11" ht="27.95" customHeight="1" spans="1:7">
      <c r="A11" s="99"/>
      <c r="B11" s="100"/>
      <c r="C11" s="75" t="s">
        <v>20</v>
      </c>
      <c r="D11" s="57">
        <v>65.28</v>
      </c>
      <c r="E11" s="57">
        <v>65.28</v>
      </c>
      <c r="F11" s="100"/>
      <c r="G11" s="100"/>
    </row>
    <row r="12" ht="27.95" customHeight="1" spans="1:7">
      <c r="A12" s="99" t="s">
        <v>21</v>
      </c>
      <c r="B12" s="75">
        <v>8</v>
      </c>
      <c r="C12" s="75" t="s">
        <v>22</v>
      </c>
      <c r="D12" s="57">
        <v>277.14</v>
      </c>
      <c r="E12" s="57">
        <v>277.14</v>
      </c>
      <c r="F12" s="100"/>
      <c r="G12" s="100"/>
    </row>
    <row r="13" ht="27.95" customHeight="1" spans="1:7">
      <c r="A13" s="99" t="s">
        <v>14</v>
      </c>
      <c r="B13" s="75">
        <v>8</v>
      </c>
      <c r="C13" s="75" t="s">
        <v>23</v>
      </c>
      <c r="D13" s="57">
        <v>628.06</v>
      </c>
      <c r="E13" s="57">
        <v>628.06</v>
      </c>
      <c r="F13" s="100"/>
      <c r="G13" s="100"/>
    </row>
    <row r="14" ht="27.95" customHeight="1" spans="1:7">
      <c r="A14" s="99" t="s">
        <v>16</v>
      </c>
      <c r="B14" s="100"/>
      <c r="C14" s="75" t="s">
        <v>24</v>
      </c>
      <c r="D14" s="101">
        <v>122.3</v>
      </c>
      <c r="E14" s="101">
        <v>122.3</v>
      </c>
      <c r="F14" s="100"/>
      <c r="G14" s="100"/>
    </row>
    <row r="15" ht="27.95" customHeight="1" spans="1:7">
      <c r="A15" s="99" t="s">
        <v>18</v>
      </c>
      <c r="B15" s="100"/>
      <c r="C15" s="99"/>
      <c r="D15" s="100"/>
      <c r="E15" s="100"/>
      <c r="F15" s="100"/>
      <c r="G15" s="100"/>
    </row>
    <row r="16" ht="27.95" customHeight="1" spans="1:7">
      <c r="A16" s="99"/>
      <c r="B16" s="100"/>
      <c r="C16" s="99" t="s">
        <v>25</v>
      </c>
      <c r="D16" s="100"/>
      <c r="E16" s="100"/>
      <c r="F16" s="100"/>
      <c r="G16" s="100"/>
    </row>
    <row r="17" ht="27.95" customHeight="1" spans="1:7">
      <c r="A17" s="51" t="s">
        <v>26</v>
      </c>
      <c r="B17" s="102">
        <v>2598.84</v>
      </c>
      <c r="C17" s="51" t="s">
        <v>27</v>
      </c>
      <c r="D17" s="103">
        <v>2598.84</v>
      </c>
      <c r="E17" s="103">
        <v>2598.84</v>
      </c>
      <c r="F17" s="103"/>
      <c r="G17" s="103"/>
    </row>
  </sheetData>
  <mergeCells count="4">
    <mergeCell ref="A1:G1"/>
    <mergeCell ref="A3:G3"/>
    <mergeCell ref="A5:B5"/>
    <mergeCell ref="C5:G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C15" sqref="C15"/>
    </sheetView>
  </sheetViews>
  <sheetFormatPr defaultColWidth="9" defaultRowHeight="14" outlineLevelCol="4"/>
  <cols>
    <col min="1" max="1" width="16.6272727272727" customWidth="1"/>
    <col min="2" max="2" width="29.3727272727273" customWidth="1"/>
    <col min="3" max="3" width="12.5" customWidth="1"/>
    <col min="4" max="4" width="14.1272727272727" customWidth="1"/>
    <col min="5" max="5" width="13.5" customWidth="1"/>
  </cols>
  <sheetData>
    <row r="1" ht="20" spans="1:1">
      <c r="A1" s="1" t="s">
        <v>28</v>
      </c>
    </row>
    <row r="2" ht="26.5" spans="1:5">
      <c r="A2" s="50" t="s">
        <v>29</v>
      </c>
      <c r="B2" s="50"/>
      <c r="C2" s="50"/>
      <c r="D2" s="50"/>
      <c r="E2" s="50"/>
    </row>
    <row r="3" spans="5:5">
      <c r="E3" t="s">
        <v>3</v>
      </c>
    </row>
    <row r="4" s="49" customFormat="1" ht="27.95" customHeight="1" spans="1:5">
      <c r="A4" s="83" t="s">
        <v>30</v>
      </c>
      <c r="B4" s="84"/>
      <c r="C4" s="83" t="s">
        <v>31</v>
      </c>
      <c r="D4" s="88"/>
      <c r="E4" s="84"/>
    </row>
    <row r="5" s="49" customFormat="1" ht="27.95" customHeight="1" spans="1:5">
      <c r="A5" s="85" t="s">
        <v>32</v>
      </c>
      <c r="B5" s="85" t="s">
        <v>33</v>
      </c>
      <c r="C5" s="85" t="s">
        <v>34</v>
      </c>
      <c r="D5" s="85" t="s">
        <v>35</v>
      </c>
      <c r="E5" s="85" t="s">
        <v>36</v>
      </c>
    </row>
    <row r="6" ht="27.95" customHeight="1" spans="1:5">
      <c r="A6" s="90" t="s">
        <v>8</v>
      </c>
      <c r="B6" s="91"/>
      <c r="C6" s="95">
        <f>C7+C15+C18+C31+C35+C38+C43</f>
        <v>2598.8412</v>
      </c>
      <c r="D6" s="93">
        <f>D7+D15+D18+D31+D35+D38+D43</f>
        <v>1975.7312</v>
      </c>
      <c r="E6" s="93">
        <f>E7+E15+E18+E31+E35+E38+E43</f>
        <v>623.11</v>
      </c>
    </row>
    <row r="7" ht="21" customHeight="1" spans="1:5">
      <c r="A7" s="75" t="s">
        <v>37</v>
      </c>
      <c r="B7" s="75" t="s">
        <v>15</v>
      </c>
      <c r="C7" s="95">
        <f>D7+E7</f>
        <v>1033.94</v>
      </c>
      <c r="D7" s="57">
        <f>D8+D11</f>
        <v>871.57</v>
      </c>
      <c r="E7" s="57">
        <f>E8+E13</f>
        <v>162.37</v>
      </c>
    </row>
    <row r="8" ht="21" customHeight="1" spans="1:5">
      <c r="A8" s="75" t="s">
        <v>38</v>
      </c>
      <c r="B8" s="75" t="s">
        <v>39</v>
      </c>
      <c r="C8" s="95">
        <f t="shared" ref="C8:C45" si="0">D8+E8</f>
        <v>2.51</v>
      </c>
      <c r="D8" s="57"/>
      <c r="E8" s="57">
        <v>2.51</v>
      </c>
    </row>
    <row r="9" ht="21" customHeight="1" spans="1:5">
      <c r="A9" s="75" t="s">
        <v>40</v>
      </c>
      <c r="B9" s="75" t="s">
        <v>41</v>
      </c>
      <c r="C9" s="95">
        <f t="shared" si="0"/>
        <v>0.51</v>
      </c>
      <c r="D9" s="57"/>
      <c r="E9" s="57">
        <v>0.51</v>
      </c>
    </row>
    <row r="10" ht="21" customHeight="1" spans="1:5">
      <c r="A10" s="75" t="s">
        <v>42</v>
      </c>
      <c r="B10" s="75" t="s">
        <v>43</v>
      </c>
      <c r="C10" s="95">
        <f t="shared" si="0"/>
        <v>2</v>
      </c>
      <c r="D10" s="57"/>
      <c r="E10" s="57">
        <v>2</v>
      </c>
    </row>
    <row r="11" ht="21" customHeight="1" spans="1:5">
      <c r="A11" s="75" t="s">
        <v>44</v>
      </c>
      <c r="B11" s="75" t="s">
        <v>45</v>
      </c>
      <c r="C11" s="95">
        <f t="shared" si="0"/>
        <v>1031.43</v>
      </c>
      <c r="D11" s="57">
        <f>D12+D14</f>
        <v>871.57</v>
      </c>
      <c r="E11" s="57">
        <v>159.86</v>
      </c>
    </row>
    <row r="12" ht="21" customHeight="1" spans="1:5">
      <c r="A12" s="75" t="s">
        <v>46</v>
      </c>
      <c r="B12" s="75" t="s">
        <v>47</v>
      </c>
      <c r="C12" s="95">
        <v>757.31</v>
      </c>
      <c r="D12" s="57">
        <v>757.31</v>
      </c>
      <c r="E12" s="57"/>
    </row>
    <row r="13" ht="21" customHeight="1" spans="1:5">
      <c r="A13" s="75" t="s">
        <v>48</v>
      </c>
      <c r="B13" s="75" t="s">
        <v>49</v>
      </c>
      <c r="C13" s="95">
        <v>159.86</v>
      </c>
      <c r="D13" s="57"/>
      <c r="E13" s="57">
        <v>159.86</v>
      </c>
    </row>
    <row r="14" ht="21" customHeight="1" spans="1:5">
      <c r="A14" s="64" t="s">
        <v>50</v>
      </c>
      <c r="B14" s="75" t="s">
        <v>51</v>
      </c>
      <c r="C14" s="95">
        <f t="shared" si="0"/>
        <v>114.26</v>
      </c>
      <c r="D14" s="57">
        <v>114.26</v>
      </c>
      <c r="E14" s="57"/>
    </row>
    <row r="15" ht="21" customHeight="1" spans="1:5">
      <c r="A15" s="79" t="s">
        <v>52</v>
      </c>
      <c r="B15" s="75" t="s">
        <v>17</v>
      </c>
      <c r="C15" s="95">
        <f t="shared" si="0"/>
        <v>61.34</v>
      </c>
      <c r="D15" s="57">
        <v>61.34</v>
      </c>
      <c r="E15" s="57"/>
    </row>
    <row r="16" ht="21" customHeight="1" spans="1:5">
      <c r="A16" s="79" t="s">
        <v>53</v>
      </c>
      <c r="B16" s="75" t="s">
        <v>54</v>
      </c>
      <c r="C16" s="95">
        <f t="shared" si="0"/>
        <v>61.34</v>
      </c>
      <c r="D16" s="57">
        <v>61.34</v>
      </c>
      <c r="E16" s="57"/>
    </row>
    <row r="17" ht="21" customHeight="1" spans="1:5">
      <c r="A17" s="80" t="s">
        <v>55</v>
      </c>
      <c r="B17" s="75" t="s">
        <v>56</v>
      </c>
      <c r="C17" s="95">
        <f t="shared" si="0"/>
        <v>61.34</v>
      </c>
      <c r="D17" s="57">
        <v>61.34</v>
      </c>
      <c r="E17" s="57"/>
    </row>
    <row r="18" ht="21" customHeight="1" spans="1:5">
      <c r="A18" s="66">
        <v>208</v>
      </c>
      <c r="B18" s="67" t="s">
        <v>19</v>
      </c>
      <c r="C18" s="95">
        <f t="shared" si="0"/>
        <v>410.78</v>
      </c>
      <c r="D18" s="57">
        <f>D19+D21+D25+D27+D29</f>
        <v>408.27</v>
      </c>
      <c r="E18" s="57">
        <v>2.51</v>
      </c>
    </row>
    <row r="19" ht="21" customHeight="1" spans="1:5">
      <c r="A19" s="66" t="s">
        <v>57</v>
      </c>
      <c r="B19" s="67" t="s">
        <v>58</v>
      </c>
      <c r="C19" s="95">
        <f t="shared" si="0"/>
        <v>93.23</v>
      </c>
      <c r="D19" s="57">
        <v>93.23</v>
      </c>
      <c r="E19" s="57"/>
    </row>
    <row r="20" ht="21" customHeight="1" spans="1:5">
      <c r="A20" s="66" t="s">
        <v>59</v>
      </c>
      <c r="B20" s="67" t="s">
        <v>60</v>
      </c>
      <c r="C20" s="95">
        <f t="shared" si="0"/>
        <v>93.23</v>
      </c>
      <c r="D20" s="57">
        <v>93.23</v>
      </c>
      <c r="E20" s="57"/>
    </row>
    <row r="21" ht="21" customHeight="1" spans="1:5">
      <c r="A21" s="66" t="s">
        <v>61</v>
      </c>
      <c r="B21" s="69" t="s">
        <v>62</v>
      </c>
      <c r="C21" s="95">
        <f t="shared" si="0"/>
        <v>250.84</v>
      </c>
      <c r="D21" s="57">
        <v>250.84</v>
      </c>
      <c r="E21" s="57"/>
    </row>
    <row r="22" ht="21" customHeight="1" spans="1:5">
      <c r="A22" s="80" t="s">
        <v>63</v>
      </c>
      <c r="B22" s="75" t="s">
        <v>64</v>
      </c>
      <c r="C22" s="96">
        <f t="shared" si="0"/>
        <v>104.4336</v>
      </c>
      <c r="D22" s="97">
        <v>104.4336</v>
      </c>
      <c r="E22" s="98"/>
    </row>
    <row r="23" ht="21" customHeight="1" spans="1:5">
      <c r="A23" s="80" t="s">
        <v>65</v>
      </c>
      <c r="B23" s="75" t="s">
        <v>66</v>
      </c>
      <c r="C23" s="95">
        <f t="shared" si="0"/>
        <v>52.2216</v>
      </c>
      <c r="D23" s="76">
        <v>52.2216</v>
      </c>
      <c r="E23" s="57"/>
    </row>
    <row r="24" ht="21" customHeight="1" spans="1:5">
      <c r="A24" s="80" t="s">
        <v>67</v>
      </c>
      <c r="B24" s="75" t="s">
        <v>68</v>
      </c>
      <c r="C24" s="95">
        <f t="shared" si="0"/>
        <v>94.185</v>
      </c>
      <c r="D24" s="76">
        <v>94.185</v>
      </c>
      <c r="E24" s="57"/>
    </row>
    <row r="25" ht="21" customHeight="1" spans="1:5">
      <c r="A25" s="80" t="s">
        <v>69</v>
      </c>
      <c r="B25" s="75" t="s">
        <v>70</v>
      </c>
      <c r="C25" s="95">
        <f t="shared" si="0"/>
        <v>2.51</v>
      </c>
      <c r="D25" s="57"/>
      <c r="E25" s="57">
        <v>2.51</v>
      </c>
    </row>
    <row r="26" ht="21" customHeight="1" spans="1:5">
      <c r="A26" s="80" t="s">
        <v>71</v>
      </c>
      <c r="B26" s="75" t="s">
        <v>72</v>
      </c>
      <c r="C26" s="95">
        <f t="shared" si="0"/>
        <v>2.51</v>
      </c>
      <c r="D26" s="57"/>
      <c r="E26" s="57">
        <v>2.51</v>
      </c>
    </row>
    <row r="27" ht="21" customHeight="1" spans="1:5">
      <c r="A27" s="80" t="s">
        <v>73</v>
      </c>
      <c r="B27" s="75" t="s">
        <v>74</v>
      </c>
      <c r="C27" s="95">
        <f t="shared" si="0"/>
        <v>62.24</v>
      </c>
      <c r="D27" s="57">
        <v>62.24</v>
      </c>
      <c r="E27" s="57"/>
    </row>
    <row r="28" ht="21" customHeight="1" spans="1:5">
      <c r="A28" s="80" t="s">
        <v>75</v>
      </c>
      <c r="B28" s="75" t="s">
        <v>76</v>
      </c>
      <c r="C28" s="95">
        <f t="shared" si="0"/>
        <v>62.24</v>
      </c>
      <c r="D28" s="57">
        <v>62.24</v>
      </c>
      <c r="E28" s="57"/>
    </row>
    <row r="29" ht="21" customHeight="1" spans="1:5">
      <c r="A29" s="66" t="s">
        <v>77</v>
      </c>
      <c r="B29" s="67" t="s">
        <v>78</v>
      </c>
      <c r="C29" s="95">
        <f t="shared" si="0"/>
        <v>1.96</v>
      </c>
      <c r="D29" s="57">
        <v>1.96</v>
      </c>
      <c r="E29" s="57"/>
    </row>
    <row r="30" ht="21" customHeight="1" spans="1:5">
      <c r="A30" s="66" t="s">
        <v>79</v>
      </c>
      <c r="B30" s="67" t="s">
        <v>80</v>
      </c>
      <c r="C30" s="95">
        <f t="shared" si="0"/>
        <v>1.96</v>
      </c>
      <c r="D30" s="57">
        <v>1.96</v>
      </c>
      <c r="E30" s="57"/>
    </row>
    <row r="31" ht="21" customHeight="1" spans="1:5">
      <c r="A31" s="66">
        <v>210</v>
      </c>
      <c r="B31" s="69" t="s">
        <v>20</v>
      </c>
      <c r="C31" s="95">
        <f t="shared" si="0"/>
        <v>65.2812</v>
      </c>
      <c r="D31" s="97">
        <v>65.2812</v>
      </c>
      <c r="E31" s="57"/>
    </row>
    <row r="32" ht="21" customHeight="1" spans="1:5">
      <c r="A32" s="66" t="s">
        <v>81</v>
      </c>
      <c r="B32" s="67" t="s">
        <v>82</v>
      </c>
      <c r="C32" s="95">
        <f t="shared" si="0"/>
        <v>65.2812</v>
      </c>
      <c r="D32" s="97">
        <v>65.2812</v>
      </c>
      <c r="E32" s="57"/>
    </row>
    <row r="33" ht="21" customHeight="1" spans="1:5">
      <c r="A33" s="66" t="s">
        <v>83</v>
      </c>
      <c r="B33" s="67" t="s">
        <v>84</v>
      </c>
      <c r="C33" s="95">
        <f t="shared" si="0"/>
        <v>32.1216</v>
      </c>
      <c r="D33" s="97">
        <v>32.1216</v>
      </c>
      <c r="E33" s="57"/>
    </row>
    <row r="34" ht="21" customHeight="1" spans="1:5">
      <c r="A34" s="66" t="s">
        <v>85</v>
      </c>
      <c r="B34" s="67" t="s">
        <v>86</v>
      </c>
      <c r="C34" s="95">
        <f t="shared" si="0"/>
        <v>33.1596</v>
      </c>
      <c r="D34" s="97">
        <v>33.1596</v>
      </c>
      <c r="E34" s="57"/>
    </row>
    <row r="35" ht="21" customHeight="1" spans="1:5">
      <c r="A35" s="66">
        <v>212</v>
      </c>
      <c r="B35" s="67" t="s">
        <v>22</v>
      </c>
      <c r="C35" s="95">
        <v>277.14</v>
      </c>
      <c r="D35" s="57">
        <v>277.14</v>
      </c>
      <c r="E35" s="57"/>
    </row>
    <row r="36" ht="21" customHeight="1" spans="1:5">
      <c r="A36" s="66" t="s">
        <v>87</v>
      </c>
      <c r="B36" s="69" t="s">
        <v>88</v>
      </c>
      <c r="C36" s="95">
        <v>277.14</v>
      </c>
      <c r="D36" s="57">
        <v>277.14</v>
      </c>
      <c r="E36" s="57"/>
    </row>
    <row r="37" ht="21" customHeight="1" spans="1:5">
      <c r="A37" s="70" t="s">
        <v>89</v>
      </c>
      <c r="B37" s="69" t="s">
        <v>90</v>
      </c>
      <c r="C37" s="95">
        <f t="shared" si="0"/>
        <v>277.14</v>
      </c>
      <c r="D37" s="57">
        <v>277.14</v>
      </c>
      <c r="E37" s="57"/>
    </row>
    <row r="38" ht="21" customHeight="1" spans="1:5">
      <c r="A38" s="66">
        <v>213</v>
      </c>
      <c r="B38" s="67" t="s">
        <v>23</v>
      </c>
      <c r="C38" s="95">
        <f t="shared" si="0"/>
        <v>628.06</v>
      </c>
      <c r="D38" s="57">
        <v>169.83</v>
      </c>
      <c r="E38" s="57">
        <v>458.23</v>
      </c>
    </row>
    <row r="39" ht="21" customHeight="1" spans="1:5">
      <c r="A39" s="66" t="s">
        <v>91</v>
      </c>
      <c r="B39" s="69" t="s">
        <v>92</v>
      </c>
      <c r="C39" s="95">
        <f t="shared" si="0"/>
        <v>169.83</v>
      </c>
      <c r="D39" s="57">
        <v>169.83</v>
      </c>
      <c r="E39" s="57"/>
    </row>
    <row r="40" ht="21" customHeight="1" spans="1:5">
      <c r="A40" s="66" t="s">
        <v>93</v>
      </c>
      <c r="B40" s="69" t="s">
        <v>94</v>
      </c>
      <c r="C40" s="95">
        <f t="shared" si="0"/>
        <v>169.83</v>
      </c>
      <c r="D40" s="57">
        <v>169.83</v>
      </c>
      <c r="E40" s="57"/>
    </row>
    <row r="41" ht="21" customHeight="1" spans="1:5">
      <c r="A41" s="66" t="s">
        <v>95</v>
      </c>
      <c r="B41" s="67" t="s">
        <v>96</v>
      </c>
      <c r="C41" s="95">
        <f t="shared" si="0"/>
        <v>458.23</v>
      </c>
      <c r="D41" s="57"/>
      <c r="E41" s="57">
        <v>458.23</v>
      </c>
    </row>
    <row r="42" ht="21" customHeight="1" spans="1:5">
      <c r="A42" s="66" t="s">
        <v>97</v>
      </c>
      <c r="B42" s="67" t="s">
        <v>98</v>
      </c>
      <c r="C42" s="95">
        <f t="shared" si="0"/>
        <v>458.23</v>
      </c>
      <c r="D42" s="57"/>
      <c r="E42" s="57">
        <v>458.23</v>
      </c>
    </row>
    <row r="43" ht="21" customHeight="1" spans="1:5">
      <c r="A43" s="66">
        <v>221</v>
      </c>
      <c r="B43" s="67" t="s">
        <v>24</v>
      </c>
      <c r="C43" s="95">
        <f t="shared" si="0"/>
        <v>122.3</v>
      </c>
      <c r="D43" s="57">
        <v>122.3</v>
      </c>
      <c r="E43" s="57"/>
    </row>
    <row r="44" ht="21" customHeight="1" spans="1:5">
      <c r="A44" s="66" t="s">
        <v>99</v>
      </c>
      <c r="B44" s="67" t="s">
        <v>100</v>
      </c>
      <c r="C44" s="95">
        <f t="shared" si="0"/>
        <v>122.3</v>
      </c>
      <c r="D44" s="57">
        <v>122.3</v>
      </c>
      <c r="E44" s="57"/>
    </row>
    <row r="45" ht="21" customHeight="1" spans="1:5">
      <c r="A45" s="70" t="s">
        <v>101</v>
      </c>
      <c r="B45" s="69" t="s">
        <v>102</v>
      </c>
      <c r="C45" s="95">
        <f t="shared" si="0"/>
        <v>122.3</v>
      </c>
      <c r="D45" s="57">
        <v>122.3</v>
      </c>
      <c r="E45" s="57"/>
    </row>
  </sheetData>
  <mergeCells count="4">
    <mergeCell ref="A2:E2"/>
    <mergeCell ref="A4:B4"/>
    <mergeCell ref="C4:E4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B9" sqref="B9"/>
    </sheetView>
  </sheetViews>
  <sheetFormatPr defaultColWidth="9" defaultRowHeight="14" outlineLevelCol="4"/>
  <cols>
    <col min="1" max="1" width="13.3727272727273" customWidth="1"/>
    <col min="2" max="2" width="25.3727272727273" customWidth="1"/>
    <col min="3" max="3" width="11.6272727272727" customWidth="1"/>
    <col min="4" max="5" width="14.7545454545455" customWidth="1"/>
  </cols>
  <sheetData>
    <row r="1" ht="20" spans="1:1">
      <c r="A1" s="1" t="s">
        <v>103</v>
      </c>
    </row>
    <row r="2" ht="26.5" spans="1:5">
      <c r="A2" s="50" t="s">
        <v>104</v>
      </c>
      <c r="B2" s="50"/>
      <c r="C2" s="50"/>
      <c r="D2" s="50"/>
      <c r="E2" s="50"/>
    </row>
    <row r="3" spans="5:5">
      <c r="E3" t="s">
        <v>3</v>
      </c>
    </row>
    <row r="4" s="82" customFormat="1" ht="28.5" customHeight="1" spans="1:5">
      <c r="A4" s="83" t="s">
        <v>105</v>
      </c>
      <c r="B4" s="84"/>
      <c r="C4" s="83" t="s">
        <v>106</v>
      </c>
      <c r="D4" s="88"/>
      <c r="E4" s="84"/>
    </row>
    <row r="5" s="82" customFormat="1" ht="27.95" customHeight="1" spans="1:5">
      <c r="A5" s="85" t="s">
        <v>32</v>
      </c>
      <c r="B5" s="85" t="s">
        <v>33</v>
      </c>
      <c r="C5" s="85" t="s">
        <v>34</v>
      </c>
      <c r="D5" s="85" t="s">
        <v>107</v>
      </c>
      <c r="E5" s="85" t="s">
        <v>108</v>
      </c>
    </row>
    <row r="6" ht="24" customHeight="1" spans="1:5">
      <c r="A6" s="90" t="s">
        <v>8</v>
      </c>
      <c r="B6" s="91"/>
      <c r="C6" s="93">
        <f>C7+C19+C32</f>
        <v>1975.737</v>
      </c>
      <c r="D6" s="93">
        <f>D7+D32</f>
        <v>1486.1874</v>
      </c>
      <c r="E6" s="57">
        <v>489.55</v>
      </c>
    </row>
    <row r="7" ht="24" customHeight="1" spans="1:5">
      <c r="A7" s="75" t="s">
        <v>109</v>
      </c>
      <c r="B7" s="75" t="s">
        <v>110</v>
      </c>
      <c r="C7" s="76">
        <v>1378.8774</v>
      </c>
      <c r="D7" s="76">
        <v>1378.8774</v>
      </c>
      <c r="E7" s="57"/>
    </row>
    <row r="8" ht="24" customHeight="1" spans="1:5">
      <c r="A8" s="75" t="s">
        <v>111</v>
      </c>
      <c r="B8" s="75" t="s">
        <v>112</v>
      </c>
      <c r="C8" s="76">
        <v>340.074</v>
      </c>
      <c r="D8" s="76">
        <v>340.074</v>
      </c>
      <c r="E8" s="57"/>
    </row>
    <row r="9" ht="24" customHeight="1" spans="1:5">
      <c r="A9" s="75" t="s">
        <v>113</v>
      </c>
      <c r="B9" s="75" t="s">
        <v>114</v>
      </c>
      <c r="C9" s="76">
        <v>134.0838</v>
      </c>
      <c r="D9" s="76">
        <v>134.0838</v>
      </c>
      <c r="E9" s="57"/>
    </row>
    <row r="10" ht="24" customHeight="1" spans="1:5">
      <c r="A10" s="75" t="s">
        <v>115</v>
      </c>
      <c r="B10" s="75" t="s">
        <v>116</v>
      </c>
      <c r="C10" s="76">
        <v>120.7474</v>
      </c>
      <c r="D10" s="76">
        <v>120.7474</v>
      </c>
      <c r="E10" s="57"/>
    </row>
    <row r="11" ht="24" customHeight="1" spans="1:5">
      <c r="A11" s="75" t="s">
        <v>117</v>
      </c>
      <c r="B11" s="75" t="s">
        <v>118</v>
      </c>
      <c r="C11" s="76">
        <v>333.5964</v>
      </c>
      <c r="D11" s="76">
        <v>333.5964</v>
      </c>
      <c r="E11" s="57"/>
    </row>
    <row r="12" ht="24" customHeight="1" spans="1:5">
      <c r="A12" s="75" t="s">
        <v>119</v>
      </c>
      <c r="B12" s="75" t="s">
        <v>120</v>
      </c>
      <c r="C12" s="76">
        <v>104.4336</v>
      </c>
      <c r="D12" s="76">
        <v>104.4336</v>
      </c>
      <c r="E12" s="57"/>
    </row>
    <row r="13" ht="24" customHeight="1" spans="1:5">
      <c r="A13" s="75" t="s">
        <v>121</v>
      </c>
      <c r="B13" s="75" t="s">
        <v>122</v>
      </c>
      <c r="C13" s="76">
        <v>52.2216</v>
      </c>
      <c r="D13" s="76">
        <v>52.2216</v>
      </c>
      <c r="E13" s="57"/>
    </row>
    <row r="14" ht="24" customHeight="1" spans="1:5">
      <c r="A14" s="75" t="s">
        <v>123</v>
      </c>
      <c r="B14" s="75" t="s">
        <v>124</v>
      </c>
      <c r="C14" s="76">
        <v>55.4868</v>
      </c>
      <c r="D14" s="76">
        <v>55.4868</v>
      </c>
      <c r="E14" s="57"/>
    </row>
    <row r="15" ht="24" customHeight="1" spans="1:5">
      <c r="A15" s="75" t="s">
        <v>125</v>
      </c>
      <c r="B15" s="75" t="s">
        <v>126</v>
      </c>
      <c r="C15" s="76">
        <v>11.7528</v>
      </c>
      <c r="D15" s="76">
        <v>11.7528</v>
      </c>
      <c r="E15" s="57"/>
    </row>
    <row r="16" ht="24" customHeight="1" spans="1:5">
      <c r="A16" s="75" t="s">
        <v>127</v>
      </c>
      <c r="B16" s="75" t="s">
        <v>102</v>
      </c>
      <c r="C16" s="76">
        <v>122.304</v>
      </c>
      <c r="D16" s="76">
        <v>122.304</v>
      </c>
      <c r="E16" s="57"/>
    </row>
    <row r="17" ht="24" customHeight="1" spans="1:5">
      <c r="A17" s="75" t="s">
        <v>128</v>
      </c>
      <c r="B17" s="75" t="s">
        <v>129</v>
      </c>
      <c r="C17" s="76">
        <v>13.6</v>
      </c>
      <c r="D17" s="76">
        <v>13.6</v>
      </c>
      <c r="E17" s="57"/>
    </row>
    <row r="18" ht="24" customHeight="1" spans="1:5">
      <c r="A18" s="75" t="s">
        <v>130</v>
      </c>
      <c r="B18" s="75" t="s">
        <v>131</v>
      </c>
      <c r="C18" s="76">
        <v>90.577</v>
      </c>
      <c r="D18" s="76">
        <v>90.577</v>
      </c>
      <c r="E18" s="57"/>
    </row>
    <row r="19" ht="24" customHeight="1" spans="1:5">
      <c r="A19" s="75" t="s">
        <v>132</v>
      </c>
      <c r="B19" s="75" t="s">
        <v>133</v>
      </c>
      <c r="C19" s="76">
        <v>489.5496</v>
      </c>
      <c r="D19" s="94"/>
      <c r="E19" s="76">
        <v>489.5496</v>
      </c>
    </row>
    <row r="20" ht="24" customHeight="1" spans="1:5">
      <c r="A20" s="75" t="s">
        <v>134</v>
      </c>
      <c r="B20" s="75" t="s">
        <v>135</v>
      </c>
      <c r="C20" s="76">
        <v>109.54</v>
      </c>
      <c r="D20" s="94"/>
      <c r="E20" s="76">
        <v>109.54</v>
      </c>
    </row>
    <row r="21" ht="24" customHeight="1" spans="1:5">
      <c r="A21" s="75" t="s">
        <v>136</v>
      </c>
      <c r="B21" s="75" t="s">
        <v>137</v>
      </c>
      <c r="C21" s="76">
        <v>1.7</v>
      </c>
      <c r="D21" s="94"/>
      <c r="E21" s="76">
        <v>1.7</v>
      </c>
    </row>
    <row r="22" ht="24" customHeight="1" spans="1:5">
      <c r="A22" s="75" t="s">
        <v>138</v>
      </c>
      <c r="B22" s="75" t="s">
        <v>139</v>
      </c>
      <c r="C22" s="76">
        <v>9.35</v>
      </c>
      <c r="D22" s="94"/>
      <c r="E22" s="76">
        <v>9.35</v>
      </c>
    </row>
    <row r="23" ht="24" customHeight="1" spans="1:5">
      <c r="A23" s="75" t="s">
        <v>140</v>
      </c>
      <c r="B23" s="75" t="s">
        <v>141</v>
      </c>
      <c r="C23" s="76">
        <v>33.15</v>
      </c>
      <c r="D23" s="94"/>
      <c r="E23" s="76">
        <v>33.15</v>
      </c>
    </row>
    <row r="24" ht="24" customHeight="1" spans="1:5">
      <c r="A24" s="75" t="s">
        <v>142</v>
      </c>
      <c r="B24" s="75" t="s">
        <v>143</v>
      </c>
      <c r="C24" s="76">
        <v>153</v>
      </c>
      <c r="D24" s="94"/>
      <c r="E24" s="76">
        <v>153</v>
      </c>
    </row>
    <row r="25" ht="24" customHeight="1" spans="1:5">
      <c r="A25" s="75" t="s">
        <v>144</v>
      </c>
      <c r="B25" s="75" t="s">
        <v>145</v>
      </c>
      <c r="C25" s="76">
        <v>15.2832</v>
      </c>
      <c r="D25" s="94"/>
      <c r="E25" s="76">
        <v>15.2832</v>
      </c>
    </row>
    <row r="26" ht="24" customHeight="1" spans="1:5">
      <c r="A26" s="75" t="s">
        <v>146</v>
      </c>
      <c r="B26" s="75" t="s">
        <v>147</v>
      </c>
      <c r="C26" s="76">
        <v>34</v>
      </c>
      <c r="D26" s="94"/>
      <c r="E26" s="76">
        <v>34</v>
      </c>
    </row>
    <row r="27" ht="24" customHeight="1" spans="1:5">
      <c r="A27" s="75" t="s">
        <v>148</v>
      </c>
      <c r="B27" s="75" t="s">
        <v>149</v>
      </c>
      <c r="C27" s="76">
        <v>30.6612</v>
      </c>
      <c r="D27" s="94"/>
      <c r="E27" s="76">
        <v>30.6612</v>
      </c>
    </row>
    <row r="28" ht="24" customHeight="1" spans="1:5">
      <c r="A28" s="75" t="s">
        <v>150</v>
      </c>
      <c r="B28" s="75" t="s">
        <v>151</v>
      </c>
      <c r="C28" s="76">
        <v>20.3772</v>
      </c>
      <c r="D28" s="94"/>
      <c r="E28" s="76">
        <v>20.3772</v>
      </c>
    </row>
    <row r="29" ht="24" customHeight="1" spans="1:5">
      <c r="A29" s="75" t="s">
        <v>152</v>
      </c>
      <c r="B29" s="75" t="s">
        <v>153</v>
      </c>
      <c r="C29" s="76">
        <v>30.576</v>
      </c>
      <c r="D29" s="94"/>
      <c r="E29" s="76">
        <v>30.576</v>
      </c>
    </row>
    <row r="30" ht="24" customHeight="1" spans="1:5">
      <c r="A30" s="75" t="s">
        <v>154</v>
      </c>
      <c r="B30" s="75" t="s">
        <v>155</v>
      </c>
      <c r="C30" s="76">
        <v>17.8</v>
      </c>
      <c r="D30" s="94"/>
      <c r="E30" s="76">
        <v>17.8</v>
      </c>
    </row>
    <row r="31" ht="24" customHeight="1" spans="1:5">
      <c r="A31" s="75" t="s">
        <v>156</v>
      </c>
      <c r="B31" s="75" t="s">
        <v>157</v>
      </c>
      <c r="C31" s="76">
        <v>34.112</v>
      </c>
      <c r="D31" s="94"/>
      <c r="E31" s="76">
        <v>34.112</v>
      </c>
    </row>
    <row r="32" ht="24" customHeight="1" spans="1:5">
      <c r="A32" s="75" t="s">
        <v>158</v>
      </c>
      <c r="B32" s="75" t="s">
        <v>159</v>
      </c>
      <c r="C32" s="76">
        <v>107.31</v>
      </c>
      <c r="D32" s="76">
        <f>D33+D34+D35+D36</f>
        <v>107.31</v>
      </c>
      <c r="E32" s="57"/>
    </row>
    <row r="33" ht="24" customHeight="1" spans="1:5">
      <c r="A33" s="75" t="s">
        <v>160</v>
      </c>
      <c r="B33" s="75" t="s">
        <v>161</v>
      </c>
      <c r="C33" s="76">
        <v>1.86</v>
      </c>
      <c r="D33" s="76">
        <v>1.86</v>
      </c>
      <c r="E33" s="57"/>
    </row>
    <row r="34" ht="24" customHeight="1" spans="1:5">
      <c r="A34" s="75" t="s">
        <v>162</v>
      </c>
      <c r="B34" s="75" t="s">
        <v>163</v>
      </c>
      <c r="C34" s="76">
        <v>11.2</v>
      </c>
      <c r="D34" s="76">
        <v>11.2</v>
      </c>
      <c r="E34" s="57"/>
    </row>
    <row r="35" ht="24" customHeight="1" spans="1:5">
      <c r="A35" s="80" t="s">
        <v>164</v>
      </c>
      <c r="B35" s="75" t="s">
        <v>165</v>
      </c>
      <c r="C35" s="76">
        <v>0.06</v>
      </c>
      <c r="D35" s="76">
        <v>0.06</v>
      </c>
      <c r="E35" s="57"/>
    </row>
    <row r="36" ht="24" customHeight="1" spans="1:5">
      <c r="A36" s="79" t="s">
        <v>166</v>
      </c>
      <c r="B36" s="75" t="s">
        <v>167</v>
      </c>
      <c r="C36" s="76">
        <v>94.19</v>
      </c>
      <c r="D36" s="76">
        <v>94.19</v>
      </c>
      <c r="E36" s="57"/>
    </row>
  </sheetData>
  <mergeCells count="4">
    <mergeCell ref="A2:E2"/>
    <mergeCell ref="A4:B4"/>
    <mergeCell ref="C4:E4"/>
    <mergeCell ref="A6:B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7" sqref="E7:F7"/>
    </sheetView>
  </sheetViews>
  <sheetFormatPr defaultColWidth="9" defaultRowHeight="14" outlineLevelRow="6" outlineLevelCol="5"/>
  <cols>
    <col min="1" max="1" width="10.7545454545455" customWidth="1"/>
    <col min="2" max="2" width="12.1272727272727" customWidth="1"/>
    <col min="3" max="3" width="14.7545454545455" customWidth="1"/>
    <col min="4" max="4" width="15" customWidth="1"/>
    <col min="5" max="5" width="16" customWidth="1"/>
    <col min="6" max="6" width="18" customWidth="1"/>
  </cols>
  <sheetData>
    <row r="1" ht="20" spans="1:1">
      <c r="A1" s="1" t="s">
        <v>168</v>
      </c>
    </row>
    <row r="2" ht="26.5" spans="1:6">
      <c r="A2" s="50" t="s">
        <v>169</v>
      </c>
      <c r="B2" s="50"/>
      <c r="C2" s="50"/>
      <c r="D2" s="50"/>
      <c r="E2" s="50"/>
      <c r="F2" s="50"/>
    </row>
    <row r="3" spans="6:6">
      <c r="F3" t="s">
        <v>3</v>
      </c>
    </row>
    <row r="4" s="49" customFormat="1" ht="27.95" customHeight="1" spans="1:6">
      <c r="A4" s="71" t="s">
        <v>31</v>
      </c>
      <c r="B4" s="92"/>
      <c r="C4" s="92"/>
      <c r="D4" s="92"/>
      <c r="E4" s="92"/>
      <c r="F4" s="72"/>
    </row>
    <row r="5" s="49" customFormat="1" ht="27.95" customHeight="1" spans="1:6">
      <c r="A5" s="51" t="s">
        <v>8</v>
      </c>
      <c r="B5" s="73" t="s">
        <v>170</v>
      </c>
      <c r="C5" s="71" t="s">
        <v>171</v>
      </c>
      <c r="D5" s="92"/>
      <c r="E5" s="72"/>
      <c r="F5" s="73" t="s">
        <v>172</v>
      </c>
    </row>
    <row r="6" s="49" customFormat="1" ht="27.95" customHeight="1" spans="1:6">
      <c r="A6" s="51"/>
      <c r="B6" s="74"/>
      <c r="C6" s="51" t="s">
        <v>34</v>
      </c>
      <c r="D6" s="51" t="s">
        <v>173</v>
      </c>
      <c r="E6" s="51" t="s">
        <v>174</v>
      </c>
      <c r="F6" s="74"/>
    </row>
    <row r="7" ht="27.95" customHeight="1" spans="1:6">
      <c r="A7" s="75">
        <v>51.8</v>
      </c>
      <c r="B7" s="75"/>
      <c r="C7" s="75">
        <v>17.8</v>
      </c>
      <c r="D7" s="75"/>
      <c r="E7" s="75">
        <v>17.8</v>
      </c>
      <c r="F7" s="75">
        <v>34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0" sqref="A10"/>
    </sheetView>
  </sheetViews>
  <sheetFormatPr defaultColWidth="9" defaultRowHeight="14" outlineLevelRow="6" outlineLevelCol="4"/>
  <cols>
    <col min="1" max="1" width="15.5" customWidth="1"/>
    <col min="2" max="2" width="29.8727272727273" customWidth="1"/>
    <col min="3" max="3" width="12.1272727272727" customWidth="1"/>
    <col min="4" max="4" width="11.2545454545455" customWidth="1"/>
    <col min="5" max="5" width="14.8727272727273" customWidth="1"/>
  </cols>
  <sheetData>
    <row r="1" ht="20" spans="1:1">
      <c r="A1" s="1" t="s">
        <v>175</v>
      </c>
    </row>
    <row r="2" ht="26.5" spans="1:5">
      <c r="A2" s="50" t="s">
        <v>176</v>
      </c>
      <c r="B2" s="50"/>
      <c r="C2" s="50"/>
      <c r="D2" s="50"/>
      <c r="E2" s="50"/>
    </row>
    <row r="3" spans="5:5">
      <c r="E3" t="s">
        <v>3</v>
      </c>
    </row>
    <row r="4" s="49" customFormat="1" ht="27.95" customHeight="1" spans="1:5">
      <c r="A4" s="87" t="s">
        <v>32</v>
      </c>
      <c r="B4" s="87" t="s">
        <v>33</v>
      </c>
      <c r="C4" s="83" t="s">
        <v>177</v>
      </c>
      <c r="D4" s="88"/>
      <c r="E4" s="84"/>
    </row>
    <row r="5" s="49" customFormat="1" ht="27.95" customHeight="1" spans="1:5">
      <c r="A5" s="89"/>
      <c r="B5" s="89"/>
      <c r="C5" s="85" t="s">
        <v>34</v>
      </c>
      <c r="D5" s="85" t="s">
        <v>35</v>
      </c>
      <c r="E5" s="85" t="s">
        <v>36</v>
      </c>
    </row>
    <row r="6" ht="27.95" customHeight="1" spans="1:5">
      <c r="A6" s="90" t="s">
        <v>8</v>
      </c>
      <c r="B6" s="91"/>
      <c r="C6" s="75"/>
      <c r="D6" s="75"/>
      <c r="E6" s="75"/>
    </row>
    <row r="7" ht="26.25" customHeight="1" spans="1:1">
      <c r="A7" t="s">
        <v>178</v>
      </c>
    </row>
  </sheetData>
  <mergeCells count="5">
    <mergeCell ref="A2:E2"/>
    <mergeCell ref="C4:E4"/>
    <mergeCell ref="A6:B6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10" workbookViewId="0">
      <selection activeCell="B14" sqref="B14"/>
    </sheetView>
  </sheetViews>
  <sheetFormatPr defaultColWidth="9" defaultRowHeight="14" outlineLevelCol="3"/>
  <cols>
    <col min="1" max="1" width="29.2545454545455" customWidth="1"/>
    <col min="2" max="2" width="13.3727272727273" customWidth="1"/>
    <col min="3" max="3" width="26.6272727272727" customWidth="1"/>
    <col min="4" max="4" width="11.2545454545455" customWidth="1"/>
  </cols>
  <sheetData>
    <row r="1" ht="20" spans="1:1">
      <c r="A1" s="1" t="s">
        <v>179</v>
      </c>
    </row>
    <row r="2" ht="26.5" spans="1:4">
      <c r="A2" s="50" t="s">
        <v>180</v>
      </c>
      <c r="B2" s="50"/>
      <c r="C2" s="50"/>
      <c r="D2" s="50"/>
    </row>
    <row r="3" spans="4:4">
      <c r="D3" t="s">
        <v>3</v>
      </c>
    </row>
    <row r="4" s="82" customFormat="1" ht="27.95" customHeight="1" spans="1:4">
      <c r="A4" s="83" t="s">
        <v>4</v>
      </c>
      <c r="B4" s="84"/>
      <c r="C4" s="71" t="s">
        <v>5</v>
      </c>
      <c r="D4" s="72"/>
    </row>
    <row r="5" s="82" customFormat="1" ht="27.95" customHeight="1" spans="1:4">
      <c r="A5" s="85" t="s">
        <v>6</v>
      </c>
      <c r="B5" s="85" t="s">
        <v>7</v>
      </c>
      <c r="C5" s="85" t="s">
        <v>6</v>
      </c>
      <c r="D5" s="85" t="s">
        <v>7</v>
      </c>
    </row>
    <row r="6" ht="27.95" customHeight="1" spans="1:4">
      <c r="A6" s="75" t="s">
        <v>181</v>
      </c>
      <c r="B6" s="57">
        <v>2590.84</v>
      </c>
      <c r="C6" s="75" t="s">
        <v>15</v>
      </c>
      <c r="D6" s="57">
        <v>1033.94</v>
      </c>
    </row>
    <row r="7" ht="27.95" customHeight="1" spans="1:4">
      <c r="A7" s="75" t="s">
        <v>182</v>
      </c>
      <c r="B7" s="57"/>
      <c r="C7" s="75" t="s">
        <v>17</v>
      </c>
      <c r="D7" s="57">
        <v>61.34</v>
      </c>
    </row>
    <row r="8" ht="27.95" customHeight="1" spans="1:4">
      <c r="A8" s="75" t="s">
        <v>183</v>
      </c>
      <c r="B8" s="57"/>
      <c r="C8" s="75" t="s">
        <v>19</v>
      </c>
      <c r="D8" s="57">
        <v>410.78</v>
      </c>
    </row>
    <row r="9" ht="27.95" customHeight="1" spans="1:4">
      <c r="A9" s="75" t="s">
        <v>184</v>
      </c>
      <c r="B9" s="57"/>
      <c r="C9" s="75" t="s">
        <v>20</v>
      </c>
      <c r="D9" s="57">
        <v>65.28</v>
      </c>
    </row>
    <row r="10" ht="27.95" customHeight="1" spans="1:4">
      <c r="A10" s="75" t="s">
        <v>185</v>
      </c>
      <c r="B10" s="57"/>
      <c r="C10" s="75" t="s">
        <v>22</v>
      </c>
      <c r="D10" s="57">
        <v>277.14</v>
      </c>
    </row>
    <row r="11" ht="27.95" customHeight="1" spans="1:4">
      <c r="A11" s="75" t="s">
        <v>186</v>
      </c>
      <c r="B11" s="57"/>
      <c r="C11" s="75" t="s">
        <v>23</v>
      </c>
      <c r="D11" s="57">
        <v>628.06</v>
      </c>
    </row>
    <row r="12" ht="27.95" customHeight="1" spans="1:4">
      <c r="A12" s="75"/>
      <c r="B12" s="57"/>
      <c r="C12" s="75" t="s">
        <v>24</v>
      </c>
      <c r="D12" s="57">
        <v>122.3</v>
      </c>
    </row>
    <row r="13" s="49" customFormat="1" ht="27.95" customHeight="1" spans="1:4">
      <c r="A13" s="86" t="s">
        <v>187</v>
      </c>
      <c r="B13" s="85">
        <v>2590.84</v>
      </c>
      <c r="C13" s="86" t="s">
        <v>188</v>
      </c>
      <c r="D13" s="85">
        <v>2598.84</v>
      </c>
    </row>
    <row r="14" ht="27.95" customHeight="1" spans="1:4">
      <c r="A14" s="75" t="s">
        <v>189</v>
      </c>
      <c r="B14" s="57"/>
      <c r="C14" s="75" t="s">
        <v>190</v>
      </c>
      <c r="D14" s="57"/>
    </row>
    <row r="15" ht="27.95" customHeight="1" spans="1:4">
      <c r="A15" s="75" t="s">
        <v>191</v>
      </c>
      <c r="B15" s="57">
        <v>8</v>
      </c>
      <c r="C15" s="75"/>
      <c r="D15" s="57"/>
    </row>
    <row r="16" s="49" customFormat="1" ht="27.95" customHeight="1" spans="1:4">
      <c r="A16" s="85" t="s">
        <v>26</v>
      </c>
      <c r="B16" s="85">
        <v>2598.84</v>
      </c>
      <c r="C16" s="85" t="s">
        <v>27</v>
      </c>
      <c r="D16" s="85">
        <v>2598.84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10" workbookViewId="0">
      <selection activeCell="B39" sqref="B39"/>
    </sheetView>
  </sheetViews>
  <sheetFormatPr defaultColWidth="9" defaultRowHeight="14"/>
  <cols>
    <col min="1" max="1" width="14.6272727272727" customWidth="1"/>
    <col min="2" max="2" width="37" customWidth="1"/>
    <col min="3" max="3" width="9.75454545454545" customWidth="1"/>
    <col min="5" max="5" width="12.1272727272727" customWidth="1"/>
    <col min="6" max="6" width="12.8727272727273" customWidth="1"/>
    <col min="8" max="8" width="7.62727272727273" customWidth="1"/>
    <col min="9" max="9" width="8.12727272727273" customWidth="1"/>
    <col min="10" max="10" width="6.87272727272727" customWidth="1"/>
    <col min="11" max="11" width="6.37272727272727" customWidth="1"/>
    <col min="12" max="12" width="9.62727272727273" customWidth="1"/>
  </cols>
  <sheetData>
    <row r="1" ht="20" spans="1:1">
      <c r="A1" s="1" t="s">
        <v>192</v>
      </c>
    </row>
    <row r="2" ht="26.5" spans="1:12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1:12">
      <c r="K3" s="81" t="s">
        <v>3</v>
      </c>
      <c r="L3" s="81"/>
    </row>
    <row r="4" s="49" customFormat="1" ht="27.95" customHeight="1" spans="1:12">
      <c r="A4" s="71" t="s">
        <v>194</v>
      </c>
      <c r="B4" s="72"/>
      <c r="C4" s="73" t="s">
        <v>8</v>
      </c>
      <c r="D4" s="73" t="s">
        <v>191</v>
      </c>
      <c r="E4" s="73" t="s">
        <v>181</v>
      </c>
      <c r="F4" s="73" t="s">
        <v>182</v>
      </c>
      <c r="G4" s="73" t="s">
        <v>183</v>
      </c>
      <c r="H4" s="71" t="s">
        <v>184</v>
      </c>
      <c r="I4" s="72"/>
      <c r="J4" s="73" t="s">
        <v>185</v>
      </c>
      <c r="K4" s="73" t="s">
        <v>186</v>
      </c>
      <c r="L4" s="73" t="s">
        <v>189</v>
      </c>
    </row>
    <row r="5" s="49" customFormat="1" ht="57" customHeight="1" spans="1:12">
      <c r="A5" s="51" t="s">
        <v>32</v>
      </c>
      <c r="B5" s="51" t="s">
        <v>33</v>
      </c>
      <c r="C5" s="74"/>
      <c r="D5" s="74"/>
      <c r="E5" s="74"/>
      <c r="F5" s="74"/>
      <c r="G5" s="74"/>
      <c r="H5" s="51" t="s">
        <v>195</v>
      </c>
      <c r="I5" s="51" t="s">
        <v>196</v>
      </c>
      <c r="J5" s="74"/>
      <c r="K5" s="74"/>
      <c r="L5" s="74"/>
    </row>
    <row r="6" s="49" customFormat="1" ht="37.5" customHeight="1" spans="1:12">
      <c r="A6" s="51"/>
      <c r="B6" s="51" t="s">
        <v>8</v>
      </c>
      <c r="C6" s="74">
        <v>2598.84</v>
      </c>
      <c r="D6" s="74">
        <v>8</v>
      </c>
      <c r="E6" s="74">
        <v>2590.84</v>
      </c>
      <c r="F6" s="74"/>
      <c r="G6" s="74"/>
      <c r="H6" s="51"/>
      <c r="I6" s="51"/>
      <c r="J6" s="74"/>
      <c r="K6" s="74"/>
      <c r="L6" s="74"/>
    </row>
    <row r="7" ht="30" customHeight="1" spans="1:12">
      <c r="A7" s="75" t="s">
        <v>37</v>
      </c>
      <c r="B7" s="75" t="s">
        <v>15</v>
      </c>
      <c r="C7" s="76">
        <f>C8+C11</f>
        <v>1033.94</v>
      </c>
      <c r="D7" s="77">
        <v>8</v>
      </c>
      <c r="E7" s="76">
        <v>1025.937</v>
      </c>
      <c r="F7" s="78"/>
      <c r="G7" s="78"/>
      <c r="H7" s="78"/>
      <c r="I7" s="78"/>
      <c r="J7" s="78"/>
      <c r="K7" s="78"/>
      <c r="L7" s="78"/>
    </row>
    <row r="8" ht="30" customHeight="1" spans="1:12">
      <c r="A8" s="75" t="s">
        <v>38</v>
      </c>
      <c r="B8" s="75" t="s">
        <v>39</v>
      </c>
      <c r="C8" s="76">
        <v>2.51</v>
      </c>
      <c r="D8" s="77"/>
      <c r="E8" s="76">
        <v>2.51</v>
      </c>
      <c r="F8" s="78"/>
      <c r="G8" s="78"/>
      <c r="H8" s="78"/>
      <c r="I8" s="78"/>
      <c r="J8" s="78"/>
      <c r="K8" s="78"/>
      <c r="L8" s="78"/>
    </row>
    <row r="9" ht="30" customHeight="1" spans="1:12">
      <c r="A9" s="75" t="s">
        <v>40</v>
      </c>
      <c r="B9" s="75" t="s">
        <v>41</v>
      </c>
      <c r="C9" s="76">
        <v>0.51</v>
      </c>
      <c r="D9" s="77"/>
      <c r="E9" s="76">
        <v>0.51</v>
      </c>
      <c r="F9" s="78"/>
      <c r="G9" s="78"/>
      <c r="H9" s="78"/>
      <c r="I9" s="78"/>
      <c r="J9" s="78"/>
      <c r="K9" s="78"/>
      <c r="L9" s="78"/>
    </row>
    <row r="10" ht="30" customHeight="1" spans="1:12">
      <c r="A10" s="75" t="s">
        <v>42</v>
      </c>
      <c r="B10" s="75" t="s">
        <v>43</v>
      </c>
      <c r="C10" s="76">
        <v>2</v>
      </c>
      <c r="D10" s="77"/>
      <c r="E10" s="76">
        <v>2</v>
      </c>
      <c r="F10" s="78"/>
      <c r="G10" s="78"/>
      <c r="H10" s="78"/>
      <c r="I10" s="78"/>
      <c r="J10" s="78"/>
      <c r="K10" s="78"/>
      <c r="L10" s="78"/>
    </row>
    <row r="11" ht="30" customHeight="1" spans="1:12">
      <c r="A11" s="75" t="s">
        <v>44</v>
      </c>
      <c r="B11" s="75" t="s">
        <v>45</v>
      </c>
      <c r="C11" s="76">
        <v>1031.43</v>
      </c>
      <c r="D11" s="77">
        <v>8</v>
      </c>
      <c r="E11" s="76">
        <v>1023.427</v>
      </c>
      <c r="F11" s="78"/>
      <c r="G11" s="78"/>
      <c r="H11" s="78"/>
      <c r="I11" s="78"/>
      <c r="J11" s="78"/>
      <c r="K11" s="78"/>
      <c r="L11" s="78"/>
    </row>
    <row r="12" ht="30" customHeight="1" spans="1:12">
      <c r="A12" s="75" t="s">
        <v>46</v>
      </c>
      <c r="B12" s="75" t="s">
        <v>47</v>
      </c>
      <c r="C12" s="76">
        <v>757.31</v>
      </c>
      <c r="D12" s="77"/>
      <c r="E12" s="76">
        <v>757.3056</v>
      </c>
      <c r="F12" s="78"/>
      <c r="G12" s="78"/>
      <c r="H12" s="78"/>
      <c r="I12" s="78"/>
      <c r="J12" s="78"/>
      <c r="K12" s="78"/>
      <c r="L12" s="78"/>
    </row>
    <row r="13" ht="30" customHeight="1" spans="1:12">
      <c r="A13" s="75" t="s">
        <v>48</v>
      </c>
      <c r="B13" s="75" t="s">
        <v>49</v>
      </c>
      <c r="C13" s="76">
        <v>159.86</v>
      </c>
      <c r="D13" s="77">
        <v>8</v>
      </c>
      <c r="E13" s="76">
        <v>151.857</v>
      </c>
      <c r="F13" s="78"/>
      <c r="G13" s="78"/>
      <c r="H13" s="78"/>
      <c r="I13" s="78"/>
      <c r="J13" s="78"/>
      <c r="K13" s="78"/>
      <c r="L13" s="78"/>
    </row>
    <row r="14" ht="30" customHeight="1" spans="1:12">
      <c r="A14" s="64" t="s">
        <v>50</v>
      </c>
      <c r="B14" s="75" t="s">
        <v>51</v>
      </c>
      <c r="C14" s="76">
        <v>114.2644</v>
      </c>
      <c r="D14" s="77"/>
      <c r="E14" s="76">
        <v>114.2644</v>
      </c>
      <c r="F14" s="78"/>
      <c r="G14" s="78"/>
      <c r="H14" s="78"/>
      <c r="I14" s="78"/>
      <c r="J14" s="78"/>
      <c r="K14" s="78"/>
      <c r="L14" s="78"/>
    </row>
    <row r="15" ht="30" customHeight="1" spans="1:12">
      <c r="A15" s="79" t="s">
        <v>52</v>
      </c>
      <c r="B15" s="75" t="s">
        <v>17</v>
      </c>
      <c r="C15" s="76">
        <v>61.3374</v>
      </c>
      <c r="D15" s="77"/>
      <c r="E15" s="76">
        <v>61.3374</v>
      </c>
      <c r="F15" s="78"/>
      <c r="G15" s="78"/>
      <c r="H15" s="78"/>
      <c r="I15" s="78"/>
      <c r="J15" s="78"/>
      <c r="K15" s="78"/>
      <c r="L15" s="78"/>
    </row>
    <row r="16" ht="30" customHeight="1" spans="1:12">
      <c r="A16" s="79" t="s">
        <v>53</v>
      </c>
      <c r="B16" s="75" t="s">
        <v>54</v>
      </c>
      <c r="C16" s="76">
        <v>61.3374</v>
      </c>
      <c r="D16" s="77"/>
      <c r="E16" s="76">
        <v>61.3374</v>
      </c>
      <c r="F16" s="75"/>
      <c r="G16" s="75"/>
      <c r="H16" s="75"/>
      <c r="I16" s="75"/>
      <c r="J16" s="75"/>
      <c r="K16" s="75"/>
      <c r="L16" s="75"/>
    </row>
    <row r="17" ht="30" customHeight="1" spans="1:12">
      <c r="A17" s="80" t="s">
        <v>55</v>
      </c>
      <c r="B17" s="75" t="s">
        <v>56</v>
      </c>
      <c r="C17" s="76">
        <v>61.3374</v>
      </c>
      <c r="D17" s="77"/>
      <c r="E17" s="76">
        <v>61.3374</v>
      </c>
      <c r="F17" s="75"/>
      <c r="G17" s="75"/>
      <c r="H17" s="75"/>
      <c r="I17" s="75"/>
      <c r="J17" s="75"/>
      <c r="K17" s="75"/>
      <c r="L17" s="75"/>
    </row>
    <row r="18" ht="30" customHeight="1" spans="1:12">
      <c r="A18" s="66">
        <v>208</v>
      </c>
      <c r="B18" s="67" t="s">
        <v>19</v>
      </c>
      <c r="C18" s="76">
        <v>410.7802</v>
      </c>
      <c r="D18" s="77"/>
      <c r="E18" s="76">
        <v>410.7802</v>
      </c>
      <c r="F18" s="75"/>
      <c r="G18" s="75"/>
      <c r="H18" s="75"/>
      <c r="I18" s="75"/>
      <c r="J18" s="75"/>
      <c r="K18" s="75"/>
      <c r="L18" s="75"/>
    </row>
    <row r="19" ht="30" customHeight="1" spans="1:12">
      <c r="A19" s="66" t="s">
        <v>57</v>
      </c>
      <c r="B19" s="67" t="s">
        <v>58</v>
      </c>
      <c r="C19" s="76">
        <v>93.2306</v>
      </c>
      <c r="D19" s="77"/>
      <c r="E19" s="76">
        <v>93.2306</v>
      </c>
      <c r="F19" s="75"/>
      <c r="G19" s="75"/>
      <c r="H19" s="75"/>
      <c r="I19" s="75"/>
      <c r="J19" s="75"/>
      <c r="K19" s="75"/>
      <c r="L19" s="75"/>
    </row>
    <row r="20" ht="30" customHeight="1" spans="1:12">
      <c r="A20" s="66" t="s">
        <v>59</v>
      </c>
      <c r="B20" s="67" t="s">
        <v>60</v>
      </c>
      <c r="C20" s="76">
        <v>93.2306</v>
      </c>
      <c r="D20" s="77"/>
      <c r="E20" s="76">
        <v>93.2306</v>
      </c>
      <c r="F20" s="75"/>
      <c r="G20" s="75"/>
      <c r="H20" s="75"/>
      <c r="I20" s="75"/>
      <c r="J20" s="75"/>
      <c r="K20" s="75"/>
      <c r="L20" s="75"/>
    </row>
    <row r="21" ht="30" customHeight="1" spans="1:12">
      <c r="A21" s="66" t="s">
        <v>61</v>
      </c>
      <c r="B21" s="69" t="s">
        <v>62</v>
      </c>
      <c r="C21" s="76">
        <v>250.8402</v>
      </c>
      <c r="D21" s="77"/>
      <c r="E21" s="76">
        <v>250.8402</v>
      </c>
      <c r="F21" s="75"/>
      <c r="G21" s="75"/>
      <c r="H21" s="75"/>
      <c r="I21" s="75"/>
      <c r="J21" s="75"/>
      <c r="K21" s="75"/>
      <c r="L21" s="75"/>
    </row>
    <row r="22" ht="30" customHeight="1" spans="1:12">
      <c r="A22" s="80" t="s">
        <v>63</v>
      </c>
      <c r="B22" s="75" t="s">
        <v>64</v>
      </c>
      <c r="C22" s="76">
        <v>104.4336</v>
      </c>
      <c r="D22" s="77"/>
      <c r="E22" s="76">
        <v>104.4336</v>
      </c>
      <c r="F22" s="75"/>
      <c r="G22" s="75"/>
      <c r="H22" s="75"/>
      <c r="I22" s="75"/>
      <c r="J22" s="75"/>
      <c r="K22" s="75"/>
      <c r="L22" s="75"/>
    </row>
    <row r="23" ht="30" customHeight="1" spans="1:12">
      <c r="A23" s="80" t="s">
        <v>65</v>
      </c>
      <c r="B23" s="75" t="s">
        <v>66</v>
      </c>
      <c r="C23" s="76">
        <v>52.2216</v>
      </c>
      <c r="D23" s="77"/>
      <c r="E23" s="76">
        <v>52.2216</v>
      </c>
      <c r="F23" s="75"/>
      <c r="G23" s="75"/>
      <c r="H23" s="75"/>
      <c r="I23" s="75"/>
      <c r="J23" s="75"/>
      <c r="K23" s="75"/>
      <c r="L23" s="75"/>
    </row>
    <row r="24" ht="30" customHeight="1" spans="1:12">
      <c r="A24" s="80" t="s">
        <v>67</v>
      </c>
      <c r="B24" s="75" t="s">
        <v>68</v>
      </c>
      <c r="C24" s="76">
        <v>94.185</v>
      </c>
      <c r="D24" s="77"/>
      <c r="E24" s="76">
        <v>94.185</v>
      </c>
      <c r="F24" s="75"/>
      <c r="G24" s="75"/>
      <c r="H24" s="75"/>
      <c r="I24" s="75"/>
      <c r="J24" s="75"/>
      <c r="K24" s="75"/>
      <c r="L24" s="75"/>
    </row>
    <row r="25" ht="30" customHeight="1" spans="1:12">
      <c r="A25" s="80" t="s">
        <v>69</v>
      </c>
      <c r="B25" s="75" t="s">
        <v>70</v>
      </c>
      <c r="C25" s="76">
        <v>2.51</v>
      </c>
      <c r="D25" s="77"/>
      <c r="E25" s="76">
        <v>2.51</v>
      </c>
      <c r="F25" s="75"/>
      <c r="G25" s="75"/>
      <c r="H25" s="75"/>
      <c r="I25" s="75"/>
      <c r="J25" s="75"/>
      <c r="K25" s="75"/>
      <c r="L25" s="75"/>
    </row>
    <row r="26" ht="30" customHeight="1" spans="1:12">
      <c r="A26" s="80" t="s">
        <v>71</v>
      </c>
      <c r="B26" s="75" t="s">
        <v>72</v>
      </c>
      <c r="C26" s="76">
        <v>2.51</v>
      </c>
      <c r="D26" s="77"/>
      <c r="E26" s="76">
        <v>2.51</v>
      </c>
      <c r="F26" s="75"/>
      <c r="G26" s="75"/>
      <c r="H26" s="75"/>
      <c r="I26" s="75"/>
      <c r="J26" s="75"/>
      <c r="K26" s="75"/>
      <c r="L26" s="75"/>
    </row>
    <row r="27" ht="30" customHeight="1" spans="1:12">
      <c r="A27" s="80" t="s">
        <v>73</v>
      </c>
      <c r="B27" s="75" t="s">
        <v>74</v>
      </c>
      <c r="C27" s="76">
        <v>62.241</v>
      </c>
      <c r="D27" s="77"/>
      <c r="E27" s="76">
        <v>62.241</v>
      </c>
      <c r="F27" s="75"/>
      <c r="G27" s="75"/>
      <c r="H27" s="75"/>
      <c r="I27" s="75"/>
      <c r="J27" s="75"/>
      <c r="K27" s="75"/>
      <c r="L27" s="75"/>
    </row>
    <row r="28" ht="30" customHeight="1" spans="1:12">
      <c r="A28" s="80" t="s">
        <v>75</v>
      </c>
      <c r="B28" s="75" t="s">
        <v>76</v>
      </c>
      <c r="C28" s="76">
        <v>62.241</v>
      </c>
      <c r="D28" s="77"/>
      <c r="E28" s="76">
        <v>62.241</v>
      </c>
      <c r="F28" s="75"/>
      <c r="G28" s="75"/>
      <c r="H28" s="75"/>
      <c r="I28" s="75"/>
      <c r="J28" s="75"/>
      <c r="K28" s="75"/>
      <c r="L28" s="75"/>
    </row>
    <row r="29" ht="30" customHeight="1" spans="1:12">
      <c r="A29" s="66" t="s">
        <v>77</v>
      </c>
      <c r="B29" s="67" t="s">
        <v>78</v>
      </c>
      <c r="C29" s="76">
        <v>1.9584</v>
      </c>
      <c r="D29" s="77"/>
      <c r="E29" s="76">
        <v>1.9584</v>
      </c>
      <c r="F29" s="75"/>
      <c r="G29" s="75"/>
      <c r="H29" s="75"/>
      <c r="I29" s="75"/>
      <c r="J29" s="75"/>
      <c r="K29" s="75"/>
      <c r="L29" s="75"/>
    </row>
    <row r="30" ht="30" customHeight="1" spans="1:12">
      <c r="A30" s="66" t="s">
        <v>79</v>
      </c>
      <c r="B30" s="67" t="s">
        <v>80</v>
      </c>
      <c r="C30" s="76">
        <v>1.9584</v>
      </c>
      <c r="D30" s="77"/>
      <c r="E30" s="76">
        <v>1.9584</v>
      </c>
      <c r="F30" s="75"/>
      <c r="G30" s="75"/>
      <c r="H30" s="75"/>
      <c r="I30" s="75"/>
      <c r="J30" s="75"/>
      <c r="K30" s="75"/>
      <c r="L30" s="75"/>
    </row>
    <row r="31" ht="30" customHeight="1" spans="1:12">
      <c r="A31" s="66">
        <v>210</v>
      </c>
      <c r="B31" s="69" t="s">
        <v>20</v>
      </c>
      <c r="C31" s="76">
        <v>65.2812</v>
      </c>
      <c r="D31" s="77"/>
      <c r="E31" s="76">
        <v>65.2812</v>
      </c>
      <c r="F31" s="75"/>
      <c r="G31" s="75"/>
      <c r="H31" s="75"/>
      <c r="I31" s="75"/>
      <c r="J31" s="75"/>
      <c r="K31" s="75"/>
      <c r="L31" s="75"/>
    </row>
    <row r="32" ht="30" customHeight="1" spans="1:12">
      <c r="A32" s="66" t="s">
        <v>81</v>
      </c>
      <c r="B32" s="67" t="s">
        <v>82</v>
      </c>
      <c r="C32" s="76">
        <v>65.2812</v>
      </c>
      <c r="D32" s="77"/>
      <c r="E32" s="76">
        <v>65.2812</v>
      </c>
      <c r="F32" s="75"/>
      <c r="G32" s="75"/>
      <c r="H32" s="75"/>
      <c r="I32" s="75"/>
      <c r="J32" s="75"/>
      <c r="K32" s="75"/>
      <c r="L32" s="75"/>
    </row>
    <row r="33" ht="30" customHeight="1" spans="1:12">
      <c r="A33" s="66" t="s">
        <v>83</v>
      </c>
      <c r="B33" s="67" t="s">
        <v>84</v>
      </c>
      <c r="C33" s="76">
        <v>32.1216</v>
      </c>
      <c r="D33" s="77"/>
      <c r="E33" s="76">
        <v>32.1216</v>
      </c>
      <c r="F33" s="75"/>
      <c r="G33" s="75"/>
      <c r="H33" s="75"/>
      <c r="I33" s="75"/>
      <c r="J33" s="75"/>
      <c r="K33" s="75"/>
      <c r="L33" s="75"/>
    </row>
    <row r="34" ht="30" customHeight="1" spans="1:12">
      <c r="A34" s="66" t="s">
        <v>85</v>
      </c>
      <c r="B34" s="67" t="s">
        <v>86</v>
      </c>
      <c r="C34" s="76">
        <v>33.1596</v>
      </c>
      <c r="D34" s="77"/>
      <c r="E34" s="76">
        <v>33.1596</v>
      </c>
      <c r="F34" s="75"/>
      <c r="G34" s="75"/>
      <c r="H34" s="75"/>
      <c r="I34" s="75"/>
      <c r="J34" s="75"/>
      <c r="K34" s="75"/>
      <c r="L34" s="75"/>
    </row>
    <row r="35" ht="30" customHeight="1" spans="1:12">
      <c r="A35" s="66">
        <v>212</v>
      </c>
      <c r="B35" s="67" t="s">
        <v>22</v>
      </c>
      <c r="C35" s="76">
        <v>277.1364</v>
      </c>
      <c r="D35" s="77"/>
      <c r="E35" s="76">
        <v>277.1364</v>
      </c>
      <c r="F35" s="75"/>
      <c r="G35" s="75"/>
      <c r="H35" s="75"/>
      <c r="I35" s="75"/>
      <c r="J35" s="75"/>
      <c r="K35" s="75"/>
      <c r="L35" s="75"/>
    </row>
    <row r="36" ht="30" customHeight="1" spans="1:12">
      <c r="A36" s="66" t="s">
        <v>87</v>
      </c>
      <c r="B36" s="69" t="s">
        <v>88</v>
      </c>
      <c r="C36" s="76">
        <v>277.1364</v>
      </c>
      <c r="D36" s="77"/>
      <c r="E36" s="76">
        <v>277.1364</v>
      </c>
      <c r="F36" s="75"/>
      <c r="G36" s="75"/>
      <c r="H36" s="75"/>
      <c r="I36" s="75"/>
      <c r="J36" s="75"/>
      <c r="K36" s="75"/>
      <c r="L36" s="75"/>
    </row>
    <row r="37" ht="30" customHeight="1" spans="1:12">
      <c r="A37" s="70" t="s">
        <v>89</v>
      </c>
      <c r="B37" s="69" t="s">
        <v>90</v>
      </c>
      <c r="C37" s="76">
        <v>277.1364</v>
      </c>
      <c r="D37" s="77"/>
      <c r="E37" s="76">
        <v>277.1364</v>
      </c>
      <c r="F37" s="75"/>
      <c r="G37" s="75"/>
      <c r="H37" s="75"/>
      <c r="I37" s="75"/>
      <c r="J37" s="75"/>
      <c r="K37" s="75"/>
      <c r="L37" s="75"/>
    </row>
    <row r="38" ht="30" customHeight="1" spans="1:12">
      <c r="A38" s="66">
        <v>213</v>
      </c>
      <c r="B38" s="67" t="s">
        <v>23</v>
      </c>
      <c r="C38" s="76">
        <v>628.059</v>
      </c>
      <c r="D38" s="77"/>
      <c r="E38" s="76">
        <v>628.059</v>
      </c>
      <c r="F38" s="75"/>
      <c r="G38" s="75"/>
      <c r="H38" s="75"/>
      <c r="I38" s="75"/>
      <c r="J38" s="75"/>
      <c r="K38" s="75"/>
      <c r="L38" s="75"/>
    </row>
    <row r="39" ht="30" customHeight="1" spans="1:12">
      <c r="A39" s="66" t="s">
        <v>91</v>
      </c>
      <c r="B39" s="69" t="s">
        <v>92</v>
      </c>
      <c r="C39" s="76">
        <v>169.8328</v>
      </c>
      <c r="D39" s="77"/>
      <c r="E39" s="76">
        <v>169.8328</v>
      </c>
      <c r="F39" s="75"/>
      <c r="G39" s="75"/>
      <c r="H39" s="75"/>
      <c r="I39" s="75"/>
      <c r="J39" s="75"/>
      <c r="K39" s="75"/>
      <c r="L39" s="75"/>
    </row>
    <row r="40" ht="30" customHeight="1" spans="1:12">
      <c r="A40" s="66" t="s">
        <v>93</v>
      </c>
      <c r="B40" s="69" t="s">
        <v>94</v>
      </c>
      <c r="C40" s="76">
        <v>169.8328</v>
      </c>
      <c r="D40" s="77"/>
      <c r="E40" s="76">
        <v>169.8328</v>
      </c>
      <c r="F40" s="75"/>
      <c r="G40" s="75"/>
      <c r="H40" s="75"/>
      <c r="I40" s="75"/>
      <c r="J40" s="75"/>
      <c r="K40" s="75"/>
      <c r="L40" s="75"/>
    </row>
    <row r="41" ht="30" customHeight="1" spans="1:12">
      <c r="A41" s="66" t="s">
        <v>95</v>
      </c>
      <c r="B41" s="67" t="s">
        <v>96</v>
      </c>
      <c r="C41" s="76">
        <v>458.2262</v>
      </c>
      <c r="D41" s="77"/>
      <c r="E41" s="76">
        <v>458.2262</v>
      </c>
      <c r="F41" s="75"/>
      <c r="G41" s="75"/>
      <c r="H41" s="75"/>
      <c r="I41" s="75"/>
      <c r="J41" s="75"/>
      <c r="K41" s="75"/>
      <c r="L41" s="75"/>
    </row>
    <row r="42" ht="30" customHeight="1" spans="1:12">
      <c r="A42" s="66" t="s">
        <v>97</v>
      </c>
      <c r="B42" s="67" t="s">
        <v>98</v>
      </c>
      <c r="C42" s="76">
        <v>458.2262</v>
      </c>
      <c r="D42" s="77"/>
      <c r="E42" s="76">
        <v>458.2262</v>
      </c>
      <c r="F42" s="75"/>
      <c r="G42" s="75"/>
      <c r="H42" s="75"/>
      <c r="I42" s="75"/>
      <c r="J42" s="75"/>
      <c r="K42" s="75"/>
      <c r="L42" s="75"/>
    </row>
    <row r="43" ht="30" customHeight="1" spans="1:12">
      <c r="A43" s="66">
        <v>221</v>
      </c>
      <c r="B43" s="67" t="s">
        <v>24</v>
      </c>
      <c r="C43" s="76">
        <v>122.304</v>
      </c>
      <c r="D43" s="77"/>
      <c r="E43" s="76">
        <v>122.304</v>
      </c>
      <c r="F43" s="75"/>
      <c r="G43" s="75"/>
      <c r="H43" s="75"/>
      <c r="I43" s="75"/>
      <c r="J43" s="75"/>
      <c r="K43" s="75"/>
      <c r="L43" s="75"/>
    </row>
    <row r="44" ht="30" customHeight="1" spans="1:12">
      <c r="A44" s="66" t="s">
        <v>99</v>
      </c>
      <c r="B44" s="67" t="s">
        <v>100</v>
      </c>
      <c r="C44" s="76">
        <v>122.304</v>
      </c>
      <c r="D44" s="77"/>
      <c r="E44" s="76">
        <v>122.304</v>
      </c>
      <c r="F44" s="75"/>
      <c r="G44" s="75"/>
      <c r="H44" s="75"/>
      <c r="I44" s="75"/>
      <c r="J44" s="75"/>
      <c r="K44" s="75"/>
      <c r="L44" s="75"/>
    </row>
    <row r="45" ht="30" customHeight="1" spans="1:12">
      <c r="A45" s="70" t="s">
        <v>197</v>
      </c>
      <c r="B45" s="69" t="s">
        <v>102</v>
      </c>
      <c r="C45" s="76">
        <v>122.304</v>
      </c>
      <c r="D45" s="77"/>
      <c r="E45" s="76">
        <v>122.304</v>
      </c>
      <c r="F45" s="75"/>
      <c r="G45" s="75"/>
      <c r="H45" s="75"/>
      <c r="I45" s="75"/>
      <c r="J45" s="75"/>
      <c r="K45" s="75"/>
      <c r="L45" s="75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E10" sqref="E10"/>
    </sheetView>
  </sheetViews>
  <sheetFormatPr defaultColWidth="9" defaultRowHeight="14" outlineLevelCol="7"/>
  <cols>
    <col min="1" max="1" width="10.3727272727273" customWidth="1"/>
    <col min="2" max="2" width="35.5" customWidth="1"/>
    <col min="3" max="3" width="9.62727272727273" customWidth="1"/>
    <col min="4" max="4" width="10.7545454545455" customWidth="1"/>
    <col min="8" max="8" width="11.1272727272727" customWidth="1"/>
  </cols>
  <sheetData>
    <row r="1" ht="20" spans="1:1">
      <c r="A1" s="1" t="s">
        <v>198</v>
      </c>
    </row>
    <row r="2" ht="26.5" spans="1:8">
      <c r="A2" s="50" t="s">
        <v>199</v>
      </c>
      <c r="B2" s="50"/>
      <c r="C2" s="50"/>
      <c r="D2" s="50"/>
      <c r="E2" s="50"/>
      <c r="F2" s="50"/>
      <c r="G2" s="50"/>
      <c r="H2" s="50"/>
    </row>
    <row r="3" spans="8:8">
      <c r="H3" t="s">
        <v>3</v>
      </c>
    </row>
    <row r="4" s="49" customFormat="1" ht="60.75" customHeight="1" spans="1:8">
      <c r="A4" s="51" t="s">
        <v>32</v>
      </c>
      <c r="B4" s="51" t="s">
        <v>33</v>
      </c>
      <c r="C4" s="51" t="s">
        <v>8</v>
      </c>
      <c r="D4" s="51" t="s">
        <v>35</v>
      </c>
      <c r="E4" s="51" t="s">
        <v>36</v>
      </c>
      <c r="F4" s="51" t="s">
        <v>200</v>
      </c>
      <c r="G4" s="51" t="s">
        <v>201</v>
      </c>
      <c r="H4" s="51" t="s">
        <v>202</v>
      </c>
    </row>
    <row r="5" ht="24" customHeight="1" spans="1:8">
      <c r="A5" s="52" t="s">
        <v>8</v>
      </c>
      <c r="B5" s="53"/>
      <c r="C5" s="54">
        <f>C6+C14+C17+C30+C34+C37+C42</f>
        <v>2598.8382</v>
      </c>
      <c r="D5" s="55">
        <f>D6+D14+D17+D30+D34+D37+D42</f>
        <v>1975.7334</v>
      </c>
      <c r="E5" s="56">
        <f>E6+E17+E37</f>
        <v>623.11</v>
      </c>
      <c r="F5" s="57"/>
      <c r="G5" s="57"/>
      <c r="H5" s="57"/>
    </row>
    <row r="6" ht="24" customHeight="1" spans="1:8">
      <c r="A6" s="58" t="s">
        <v>37</v>
      </c>
      <c r="B6" s="58" t="s">
        <v>15</v>
      </c>
      <c r="C6" s="54">
        <f>C7+C10</f>
        <v>1033.94</v>
      </c>
      <c r="D6" s="55">
        <f>D10+D7</f>
        <v>871.5744</v>
      </c>
      <c r="E6" s="59">
        <f>E7+E10</f>
        <v>162.37</v>
      </c>
      <c r="F6" s="57"/>
      <c r="G6" s="57"/>
      <c r="H6" s="57"/>
    </row>
    <row r="7" ht="24" customHeight="1" spans="1:8">
      <c r="A7" s="58" t="s">
        <v>38</v>
      </c>
      <c r="B7" s="58" t="s">
        <v>39</v>
      </c>
      <c r="C7" s="54">
        <v>2.51</v>
      </c>
      <c r="D7" s="60"/>
      <c r="E7" s="61">
        <v>2.51</v>
      </c>
      <c r="F7" s="57"/>
      <c r="G7" s="57"/>
      <c r="H7" s="57"/>
    </row>
    <row r="8" ht="24" customHeight="1" spans="1:8">
      <c r="A8" s="58" t="s">
        <v>40</v>
      </c>
      <c r="B8" s="58" t="s">
        <v>41</v>
      </c>
      <c r="C8" s="54">
        <v>0.51</v>
      </c>
      <c r="D8" s="60"/>
      <c r="E8" s="61">
        <v>0.51</v>
      </c>
      <c r="F8" s="57"/>
      <c r="G8" s="57"/>
      <c r="H8" s="57"/>
    </row>
    <row r="9" ht="24" customHeight="1" spans="1:8">
      <c r="A9" s="58" t="s">
        <v>42</v>
      </c>
      <c r="B9" s="58" t="s">
        <v>43</v>
      </c>
      <c r="C9" s="54">
        <v>2</v>
      </c>
      <c r="D9" s="60"/>
      <c r="E9" s="61">
        <v>2</v>
      </c>
      <c r="F9" s="57"/>
      <c r="G9" s="57"/>
      <c r="H9" s="57"/>
    </row>
    <row r="10" ht="24" customHeight="1" spans="1:8">
      <c r="A10" s="58" t="s">
        <v>44</v>
      </c>
      <c r="B10" s="58" t="s">
        <v>45</v>
      </c>
      <c r="C10" s="54">
        <v>1031.43</v>
      </c>
      <c r="D10" s="54">
        <f>D11+D12+D13</f>
        <v>871.5744</v>
      </c>
      <c r="E10" s="62">
        <v>159.86</v>
      </c>
      <c r="F10" s="57"/>
      <c r="G10" s="57"/>
      <c r="H10" s="57"/>
    </row>
    <row r="11" ht="24" customHeight="1" spans="1:8">
      <c r="A11" s="58" t="s">
        <v>46</v>
      </c>
      <c r="B11" s="58" t="s">
        <v>47</v>
      </c>
      <c r="C11" s="54">
        <v>757.31</v>
      </c>
      <c r="D11" s="54">
        <v>757.31</v>
      </c>
      <c r="E11" s="62"/>
      <c r="F11" s="57"/>
      <c r="G11" s="57"/>
      <c r="H11" s="57"/>
    </row>
    <row r="12" ht="24" customHeight="1" spans="1:8">
      <c r="A12" s="58" t="s">
        <v>48</v>
      </c>
      <c r="B12" s="58" t="s">
        <v>49</v>
      </c>
      <c r="C12" s="54">
        <v>159.86</v>
      </c>
      <c r="D12" s="63"/>
      <c r="E12" s="61">
        <v>159.86</v>
      </c>
      <c r="F12" s="57"/>
      <c r="G12" s="57"/>
      <c r="H12" s="57"/>
    </row>
    <row r="13" ht="24" customHeight="1" spans="1:8">
      <c r="A13" s="64" t="s">
        <v>50</v>
      </c>
      <c r="B13" s="58" t="s">
        <v>51</v>
      </c>
      <c r="C13" s="54">
        <v>114.2644</v>
      </c>
      <c r="D13" s="54">
        <v>114.2644</v>
      </c>
      <c r="E13" s="62"/>
      <c r="F13" s="57"/>
      <c r="G13" s="57"/>
      <c r="H13" s="57"/>
    </row>
    <row r="14" ht="24" customHeight="1" spans="1:8">
      <c r="A14" s="65" t="s">
        <v>52</v>
      </c>
      <c r="B14" s="58" t="s">
        <v>17</v>
      </c>
      <c r="C14" s="54">
        <v>61.3374</v>
      </c>
      <c r="D14" s="54">
        <v>61.3374</v>
      </c>
      <c r="E14" s="62"/>
      <c r="F14" s="57"/>
      <c r="G14" s="57"/>
      <c r="H14" s="57"/>
    </row>
    <row r="15" ht="24" customHeight="1" spans="1:8">
      <c r="A15" s="65" t="s">
        <v>53</v>
      </c>
      <c r="B15" s="58" t="s">
        <v>54</v>
      </c>
      <c r="C15" s="54">
        <v>61.3374</v>
      </c>
      <c r="D15" s="54">
        <v>61.3374</v>
      </c>
      <c r="E15" s="62"/>
      <c r="F15" s="57"/>
      <c r="G15" s="57"/>
      <c r="H15" s="57"/>
    </row>
    <row r="16" ht="24" customHeight="1" spans="1:8">
      <c r="A16" s="64" t="s">
        <v>55</v>
      </c>
      <c r="B16" s="58" t="s">
        <v>56</v>
      </c>
      <c r="C16" s="54">
        <v>61.3374</v>
      </c>
      <c r="D16" s="54">
        <v>61.3374</v>
      </c>
      <c r="E16" s="62"/>
      <c r="F16" s="57"/>
      <c r="G16" s="57"/>
      <c r="H16" s="57"/>
    </row>
    <row r="17" ht="24" customHeight="1" spans="1:8">
      <c r="A17" s="66">
        <v>208</v>
      </c>
      <c r="B17" s="67" t="s">
        <v>19</v>
      </c>
      <c r="C17" s="54">
        <v>410.7802</v>
      </c>
      <c r="D17" s="68">
        <v>408.27</v>
      </c>
      <c r="E17" s="62">
        <v>2.51</v>
      </c>
      <c r="F17" s="57"/>
      <c r="G17" s="57"/>
      <c r="H17" s="57"/>
    </row>
    <row r="18" ht="24" customHeight="1" spans="1:8">
      <c r="A18" s="66" t="s">
        <v>57</v>
      </c>
      <c r="B18" s="67" t="s">
        <v>58</v>
      </c>
      <c r="C18" s="54">
        <v>93.2306</v>
      </c>
      <c r="D18" s="54">
        <v>93.2306</v>
      </c>
      <c r="E18" s="62"/>
      <c r="F18" s="57"/>
      <c r="G18" s="57"/>
      <c r="H18" s="57"/>
    </row>
    <row r="19" ht="24" customHeight="1" spans="1:8">
      <c r="A19" s="66" t="s">
        <v>59</v>
      </c>
      <c r="B19" s="67" t="s">
        <v>60</v>
      </c>
      <c r="C19" s="54">
        <v>93.2306</v>
      </c>
      <c r="D19" s="54">
        <v>93.2306</v>
      </c>
      <c r="E19" s="62"/>
      <c r="F19" s="57"/>
      <c r="G19" s="57"/>
      <c r="H19" s="57"/>
    </row>
    <row r="20" ht="24" customHeight="1" spans="1:8">
      <c r="A20" s="66" t="s">
        <v>61</v>
      </c>
      <c r="B20" s="69" t="s">
        <v>62</v>
      </c>
      <c r="C20" s="54">
        <v>250.8402</v>
      </c>
      <c r="D20" s="54">
        <v>250.8402</v>
      </c>
      <c r="E20" s="62"/>
      <c r="F20" s="57"/>
      <c r="G20" s="57"/>
      <c r="H20" s="57"/>
    </row>
    <row r="21" ht="24" customHeight="1" spans="1:8">
      <c r="A21" s="64" t="s">
        <v>63</v>
      </c>
      <c r="B21" s="58" t="s">
        <v>64</v>
      </c>
      <c r="C21" s="54">
        <v>104.4336</v>
      </c>
      <c r="D21" s="54">
        <v>104.4336</v>
      </c>
      <c r="E21" s="62"/>
      <c r="F21" s="57"/>
      <c r="G21" s="57"/>
      <c r="H21" s="57"/>
    </row>
    <row r="22" ht="24" customHeight="1" spans="1:8">
      <c r="A22" s="64" t="s">
        <v>65</v>
      </c>
      <c r="B22" s="58" t="s">
        <v>66</v>
      </c>
      <c r="C22" s="54">
        <v>52.2216</v>
      </c>
      <c r="D22" s="54">
        <v>52.2216</v>
      </c>
      <c r="E22" s="62"/>
      <c r="F22" s="57"/>
      <c r="G22" s="57"/>
      <c r="H22" s="57"/>
    </row>
    <row r="23" ht="24" customHeight="1" spans="1:8">
      <c r="A23" s="64" t="s">
        <v>67</v>
      </c>
      <c r="B23" s="58" t="s">
        <v>68</v>
      </c>
      <c r="C23" s="54">
        <v>94.185</v>
      </c>
      <c r="D23" s="54">
        <v>94.185</v>
      </c>
      <c r="E23" s="62"/>
      <c r="F23" s="57"/>
      <c r="G23" s="57"/>
      <c r="H23" s="57"/>
    </row>
    <row r="24" ht="24" customHeight="1" spans="1:8">
      <c r="A24" s="64" t="s">
        <v>69</v>
      </c>
      <c r="B24" s="58" t="s">
        <v>70</v>
      </c>
      <c r="C24" s="54">
        <v>2.51</v>
      </c>
      <c r="D24" s="60"/>
      <c r="E24" s="62">
        <v>2.51</v>
      </c>
      <c r="F24" s="57"/>
      <c r="G24" s="57"/>
      <c r="H24" s="57"/>
    </row>
    <row r="25" ht="24" customHeight="1" spans="1:8">
      <c r="A25" s="64" t="s">
        <v>71</v>
      </c>
      <c r="B25" s="58" t="s">
        <v>72</v>
      </c>
      <c r="C25" s="54">
        <v>2.51</v>
      </c>
      <c r="D25" s="60"/>
      <c r="E25" s="62">
        <v>2.51</v>
      </c>
      <c r="F25" s="57"/>
      <c r="G25" s="57"/>
      <c r="H25" s="57"/>
    </row>
    <row r="26" ht="24" customHeight="1" spans="1:8">
      <c r="A26" s="64" t="s">
        <v>73</v>
      </c>
      <c r="B26" s="58" t="s">
        <v>74</v>
      </c>
      <c r="C26" s="54">
        <v>62.241</v>
      </c>
      <c r="D26" s="54">
        <v>62.241</v>
      </c>
      <c r="E26" s="62"/>
      <c r="F26" s="57"/>
      <c r="G26" s="57"/>
      <c r="H26" s="57"/>
    </row>
    <row r="27" ht="24" customHeight="1" spans="1:8">
      <c r="A27" s="64" t="s">
        <v>75</v>
      </c>
      <c r="B27" s="58" t="s">
        <v>76</v>
      </c>
      <c r="C27" s="54">
        <v>62.241</v>
      </c>
      <c r="D27" s="54">
        <v>62.241</v>
      </c>
      <c r="E27" s="62"/>
      <c r="F27" s="57"/>
      <c r="G27" s="57"/>
      <c r="H27" s="57"/>
    </row>
    <row r="28" ht="24" customHeight="1" spans="1:8">
      <c r="A28" s="66" t="s">
        <v>77</v>
      </c>
      <c r="B28" s="67" t="s">
        <v>78</v>
      </c>
      <c r="C28" s="54">
        <v>1.9584</v>
      </c>
      <c r="D28" s="54">
        <v>1.9584</v>
      </c>
      <c r="E28" s="62"/>
      <c r="F28" s="57"/>
      <c r="G28" s="57"/>
      <c r="H28" s="57"/>
    </row>
    <row r="29" ht="24" customHeight="1" spans="1:8">
      <c r="A29" s="66" t="s">
        <v>79</v>
      </c>
      <c r="B29" s="67" t="s">
        <v>80</v>
      </c>
      <c r="C29" s="54">
        <v>1.9584</v>
      </c>
      <c r="D29" s="54">
        <v>1.9584</v>
      </c>
      <c r="E29" s="62"/>
      <c r="F29" s="57"/>
      <c r="G29" s="57"/>
      <c r="H29" s="57"/>
    </row>
    <row r="30" ht="24" customHeight="1" spans="1:8">
      <c r="A30" s="66">
        <v>210</v>
      </c>
      <c r="B30" s="69" t="s">
        <v>20</v>
      </c>
      <c r="C30" s="54">
        <v>65.2812</v>
      </c>
      <c r="D30" s="54">
        <v>65.2812</v>
      </c>
      <c r="E30" s="62"/>
      <c r="F30" s="57"/>
      <c r="G30" s="57"/>
      <c r="H30" s="57"/>
    </row>
    <row r="31" ht="24" customHeight="1" spans="1:8">
      <c r="A31" s="66" t="s">
        <v>81</v>
      </c>
      <c r="B31" s="67" t="s">
        <v>82</v>
      </c>
      <c r="C31" s="54">
        <v>65.2812</v>
      </c>
      <c r="D31" s="54">
        <v>65.2812</v>
      </c>
      <c r="E31" s="62"/>
      <c r="F31" s="57"/>
      <c r="G31" s="57"/>
      <c r="H31" s="57"/>
    </row>
    <row r="32" ht="24" customHeight="1" spans="1:8">
      <c r="A32" s="66" t="s">
        <v>83</v>
      </c>
      <c r="B32" s="67" t="s">
        <v>84</v>
      </c>
      <c r="C32" s="54">
        <v>32.1216</v>
      </c>
      <c r="D32" s="54">
        <v>32.1216</v>
      </c>
      <c r="E32" s="62"/>
      <c r="F32" s="57"/>
      <c r="G32" s="57"/>
      <c r="H32" s="57"/>
    </row>
    <row r="33" ht="24" customHeight="1" spans="1:8">
      <c r="A33" s="66" t="s">
        <v>85</v>
      </c>
      <c r="B33" s="67" t="s">
        <v>86</v>
      </c>
      <c r="C33" s="54">
        <v>33.1596</v>
      </c>
      <c r="D33" s="54">
        <v>33.1596</v>
      </c>
      <c r="E33" s="62"/>
      <c r="F33" s="57"/>
      <c r="G33" s="57"/>
      <c r="H33" s="57"/>
    </row>
    <row r="34" ht="24" customHeight="1" spans="1:8">
      <c r="A34" s="66">
        <v>212</v>
      </c>
      <c r="B34" s="67" t="s">
        <v>22</v>
      </c>
      <c r="C34" s="54">
        <v>277.1364</v>
      </c>
      <c r="D34" s="54">
        <v>277.1364</v>
      </c>
      <c r="E34" s="62"/>
      <c r="F34" s="57"/>
      <c r="G34" s="57"/>
      <c r="H34" s="57"/>
    </row>
    <row r="35" ht="24" customHeight="1" spans="1:8">
      <c r="A35" s="66" t="s">
        <v>87</v>
      </c>
      <c r="B35" s="69" t="s">
        <v>88</v>
      </c>
      <c r="C35" s="54">
        <v>277.1364</v>
      </c>
      <c r="D35" s="54">
        <v>277.1364</v>
      </c>
      <c r="E35" s="62"/>
      <c r="F35" s="57"/>
      <c r="G35" s="57"/>
      <c r="H35" s="57"/>
    </row>
    <row r="36" ht="24" customHeight="1" spans="1:8">
      <c r="A36" s="70" t="s">
        <v>89</v>
      </c>
      <c r="B36" s="69" t="s">
        <v>90</v>
      </c>
      <c r="C36" s="54">
        <v>277.1364</v>
      </c>
      <c r="D36" s="54">
        <v>277.1364</v>
      </c>
      <c r="E36" s="62"/>
      <c r="F36" s="57"/>
      <c r="G36" s="57"/>
      <c r="H36" s="57"/>
    </row>
    <row r="37" ht="24" customHeight="1" spans="1:8">
      <c r="A37" s="66">
        <v>213</v>
      </c>
      <c r="B37" s="67" t="s">
        <v>23</v>
      </c>
      <c r="C37" s="54">
        <v>628.059</v>
      </c>
      <c r="D37" s="54">
        <v>169.83</v>
      </c>
      <c r="E37" s="62">
        <v>458.23</v>
      </c>
      <c r="F37" s="57"/>
      <c r="G37" s="57"/>
      <c r="H37" s="57"/>
    </row>
    <row r="38" ht="24" customHeight="1" spans="1:8">
      <c r="A38" s="66" t="s">
        <v>91</v>
      </c>
      <c r="B38" s="69" t="s">
        <v>92</v>
      </c>
      <c r="C38" s="54">
        <v>169.8328</v>
      </c>
      <c r="D38" s="54">
        <v>169.8328</v>
      </c>
      <c r="E38" s="62"/>
      <c r="F38" s="57"/>
      <c r="G38" s="57"/>
      <c r="H38" s="57"/>
    </row>
    <row r="39" ht="24" customHeight="1" spans="1:8">
      <c r="A39" s="66" t="s">
        <v>93</v>
      </c>
      <c r="B39" s="69" t="s">
        <v>203</v>
      </c>
      <c r="C39" s="54">
        <v>169.8328</v>
      </c>
      <c r="D39" s="54">
        <v>169.8328</v>
      </c>
      <c r="E39" s="62"/>
      <c r="F39" s="57"/>
      <c r="G39" s="57"/>
      <c r="H39" s="57"/>
    </row>
    <row r="40" ht="24" customHeight="1" spans="1:8">
      <c r="A40" s="66" t="s">
        <v>95</v>
      </c>
      <c r="B40" s="67" t="s">
        <v>96</v>
      </c>
      <c r="C40" s="54">
        <v>458.2262</v>
      </c>
      <c r="D40" s="60"/>
      <c r="E40" s="62">
        <v>458.23</v>
      </c>
      <c r="F40" s="57"/>
      <c r="G40" s="57"/>
      <c r="H40" s="57"/>
    </row>
    <row r="41" ht="24" customHeight="1" spans="1:8">
      <c r="A41" s="66" t="s">
        <v>97</v>
      </c>
      <c r="B41" s="67" t="s">
        <v>98</v>
      </c>
      <c r="C41" s="54">
        <v>458.2262</v>
      </c>
      <c r="D41" s="60"/>
      <c r="E41" s="62">
        <v>458.23</v>
      </c>
      <c r="F41" s="57"/>
      <c r="G41" s="57"/>
      <c r="H41" s="57"/>
    </row>
    <row r="42" ht="24" customHeight="1" spans="1:8">
      <c r="A42" s="66">
        <v>221</v>
      </c>
      <c r="B42" s="67" t="s">
        <v>24</v>
      </c>
      <c r="C42" s="54">
        <v>122.304</v>
      </c>
      <c r="D42" s="54">
        <v>122.304</v>
      </c>
      <c r="E42" s="62"/>
      <c r="F42" s="57"/>
      <c r="G42" s="57"/>
      <c r="H42" s="57"/>
    </row>
    <row r="43" ht="24" customHeight="1" spans="1:8">
      <c r="A43" s="66" t="s">
        <v>99</v>
      </c>
      <c r="B43" s="67" t="s">
        <v>100</v>
      </c>
      <c r="C43" s="54">
        <v>122.304</v>
      </c>
      <c r="D43" s="54">
        <v>122.304</v>
      </c>
      <c r="E43" s="62"/>
      <c r="F43" s="57"/>
      <c r="G43" s="57"/>
      <c r="H43" s="57"/>
    </row>
    <row r="44" ht="24" customHeight="1" spans="1:8">
      <c r="A44" s="70" t="s">
        <v>204</v>
      </c>
      <c r="B44" s="69" t="s">
        <v>102</v>
      </c>
      <c r="C44" s="54">
        <v>122.304</v>
      </c>
      <c r="D44" s="54">
        <v>122.304</v>
      </c>
      <c r="E44" s="62"/>
      <c r="F44" s="57"/>
      <c r="G44" s="57"/>
      <c r="H44" s="57"/>
    </row>
  </sheetData>
  <mergeCells count="2">
    <mergeCell ref="A2:H2"/>
    <mergeCell ref="A5:B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9" sqref="A9"/>
    </sheetView>
  </sheetViews>
  <sheetFormatPr defaultColWidth="9" defaultRowHeight="14"/>
  <cols>
    <col min="1" max="1" width="20.1272727272727" customWidth="1"/>
    <col min="4" max="4" width="13" customWidth="1"/>
    <col min="5" max="5" width="13.6272727272727" customWidth="1"/>
    <col min="6" max="6" width="9" customWidth="1"/>
    <col min="7" max="7" width="11" customWidth="1"/>
    <col min="10" max="10" width="9.25454545454545" customWidth="1"/>
    <col min="11" max="11" width="13.1272727272727" customWidth="1"/>
  </cols>
  <sheetData>
    <row r="1" ht="20" spans="1:1">
      <c r="A1" s="1" t="s">
        <v>205</v>
      </c>
    </row>
    <row r="2" ht="29" spans="1:11">
      <c r="A2" s="40" t="s">
        <v>206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41"/>
      <c r="B3" s="41"/>
      <c r="C3" s="41"/>
      <c r="D3" s="41"/>
      <c r="E3" s="41"/>
      <c r="F3" s="41"/>
      <c r="G3" s="42"/>
      <c r="H3" s="42"/>
      <c r="I3" s="42"/>
      <c r="J3" s="42"/>
      <c r="K3" s="42"/>
    </row>
    <row r="4" spans="1:11">
      <c r="A4" s="41"/>
      <c r="B4" s="42"/>
      <c r="C4" s="41"/>
      <c r="D4" s="43"/>
      <c r="E4" s="43"/>
      <c r="F4" s="43"/>
      <c r="G4" s="42"/>
      <c r="H4" s="42"/>
      <c r="I4" s="42"/>
      <c r="J4" s="42"/>
      <c r="K4" s="43" t="s">
        <v>3</v>
      </c>
    </row>
    <row r="5" spans="1:11">
      <c r="A5" s="44" t="s">
        <v>6</v>
      </c>
      <c r="B5" s="45" t="s">
        <v>8</v>
      </c>
      <c r="C5" s="45" t="s">
        <v>191</v>
      </c>
      <c r="D5" s="45" t="s">
        <v>181</v>
      </c>
      <c r="E5" s="45" t="s">
        <v>182</v>
      </c>
      <c r="F5" s="45" t="s">
        <v>183</v>
      </c>
      <c r="G5" s="45" t="s">
        <v>207</v>
      </c>
      <c r="H5" s="45"/>
      <c r="I5" s="45" t="s">
        <v>208</v>
      </c>
      <c r="J5" s="45" t="s">
        <v>209</v>
      </c>
      <c r="K5" s="45" t="s">
        <v>189</v>
      </c>
    </row>
    <row r="6" ht="60.75" customHeight="1" spans="1:11">
      <c r="A6" s="44"/>
      <c r="B6" s="45"/>
      <c r="C6" s="45"/>
      <c r="D6" s="45"/>
      <c r="E6" s="45"/>
      <c r="F6" s="45"/>
      <c r="G6" s="45" t="s">
        <v>210</v>
      </c>
      <c r="H6" s="45" t="s">
        <v>211</v>
      </c>
      <c r="I6" s="45"/>
      <c r="J6" s="45"/>
      <c r="K6" s="45"/>
    </row>
    <row r="7" ht="30" customHeight="1" spans="1:11">
      <c r="A7" s="46" t="s">
        <v>8</v>
      </c>
      <c r="B7" s="47">
        <v>55</v>
      </c>
      <c r="C7" s="47"/>
      <c r="D7" s="47">
        <v>55</v>
      </c>
      <c r="E7" s="48"/>
      <c r="F7" s="48"/>
      <c r="G7" s="48"/>
      <c r="H7" s="48"/>
      <c r="I7" s="48"/>
      <c r="J7" s="48"/>
      <c r="K7" s="48"/>
    </row>
    <row r="8" ht="30" customHeight="1" spans="1:11">
      <c r="A8" s="46" t="s">
        <v>212</v>
      </c>
      <c r="B8" s="47">
        <v>20</v>
      </c>
      <c r="C8" s="47"/>
      <c r="D8" s="47">
        <v>20</v>
      </c>
      <c r="E8" s="48"/>
      <c r="F8" s="48"/>
      <c r="G8" s="48"/>
      <c r="H8" s="48"/>
      <c r="I8" s="48"/>
      <c r="J8" s="48"/>
      <c r="K8" s="48"/>
    </row>
    <row r="9" ht="30" customHeight="1" spans="1:11">
      <c r="A9" s="46" t="s">
        <v>213</v>
      </c>
      <c r="B9" s="47">
        <v>15</v>
      </c>
      <c r="C9" s="47"/>
      <c r="D9" s="47">
        <v>15</v>
      </c>
      <c r="E9" s="48"/>
      <c r="F9" s="48"/>
      <c r="G9" s="48"/>
      <c r="H9" s="48"/>
      <c r="I9" s="48"/>
      <c r="J9" s="48"/>
      <c r="K9" s="48"/>
    </row>
    <row r="10" ht="30" customHeight="1" spans="1:11">
      <c r="A10" s="46" t="s">
        <v>214</v>
      </c>
      <c r="B10" s="47">
        <v>20</v>
      </c>
      <c r="C10" s="47"/>
      <c r="D10" s="47">
        <v>20</v>
      </c>
      <c r="E10" s="48"/>
      <c r="F10" s="48"/>
      <c r="G10" s="48"/>
      <c r="H10" s="48"/>
      <c r="I10" s="48"/>
      <c r="J10" s="48"/>
      <c r="K10" s="48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B10" sqref="B10:I10"/>
    </sheetView>
  </sheetViews>
  <sheetFormatPr defaultColWidth="9" defaultRowHeight="14"/>
  <cols>
    <col min="1" max="1" width="10.3727272727273" customWidth="1"/>
  </cols>
  <sheetData>
    <row r="1" ht="20" spans="1:1">
      <c r="A1" s="1" t="s">
        <v>215</v>
      </c>
    </row>
    <row r="2" ht="22.5" customHeight="1" spans="1:9">
      <c r="A2" s="2" t="s">
        <v>216</v>
      </c>
      <c r="B2" s="2"/>
      <c r="C2" s="2"/>
      <c r="D2" s="2"/>
      <c r="E2" s="2"/>
      <c r="F2" s="2"/>
      <c r="G2" s="2"/>
      <c r="H2" s="2"/>
      <c r="I2" s="2"/>
    </row>
    <row r="3" ht="20.25" customHeight="1" spans="1:9">
      <c r="A3" s="3" t="s">
        <v>217</v>
      </c>
      <c r="B3" s="4"/>
      <c r="C3" s="4"/>
      <c r="D3" s="4"/>
      <c r="E3" s="4"/>
      <c r="F3" s="4"/>
      <c r="G3" s="4"/>
      <c r="H3" s="4"/>
      <c r="I3" s="4"/>
    </row>
    <row r="4" ht="44.25" customHeight="1" spans="1:9">
      <c r="A4" s="5" t="s">
        <v>218</v>
      </c>
      <c r="B4" s="6" t="s">
        <v>219</v>
      </c>
      <c r="C4" s="7"/>
      <c r="D4" s="7"/>
      <c r="E4" s="7"/>
      <c r="F4" s="7"/>
      <c r="G4" s="7"/>
      <c r="H4" s="7"/>
      <c r="I4" s="27"/>
    </row>
    <row r="5" ht="13.5" customHeight="1" spans="1:9">
      <c r="A5" s="5" t="s">
        <v>220</v>
      </c>
      <c r="B5" s="8" t="s">
        <v>221</v>
      </c>
      <c r="C5" s="9"/>
      <c r="D5" s="9"/>
      <c r="E5" s="9"/>
      <c r="F5" s="9"/>
      <c r="G5" s="9"/>
      <c r="H5" s="9"/>
      <c r="I5" s="33"/>
    </row>
    <row r="6" spans="1:9">
      <c r="A6" s="5"/>
      <c r="B6" s="10"/>
      <c r="C6" s="11"/>
      <c r="D6" s="11"/>
      <c r="E6" s="11"/>
      <c r="F6" s="11"/>
      <c r="G6" s="11"/>
      <c r="H6" s="11"/>
      <c r="I6" s="34"/>
    </row>
    <row r="7" ht="13.5" customHeight="1" spans="1:9">
      <c r="A7" s="12" t="s">
        <v>222</v>
      </c>
      <c r="B7" s="13">
        <v>435.76</v>
      </c>
      <c r="C7" s="14"/>
      <c r="D7" s="14"/>
      <c r="E7" s="14"/>
      <c r="F7" s="14"/>
      <c r="G7" s="14"/>
      <c r="H7" s="14"/>
      <c r="I7" s="35"/>
    </row>
    <row r="8" spans="1:9">
      <c r="A8" s="15"/>
      <c r="B8" s="16"/>
      <c r="C8" s="17"/>
      <c r="D8" s="17"/>
      <c r="E8" s="17"/>
      <c r="F8" s="17"/>
      <c r="G8" s="17"/>
      <c r="H8" s="17"/>
      <c r="I8" s="36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37"/>
    </row>
    <row r="10" ht="40.5" customHeight="1" spans="1:9">
      <c r="A10" s="5" t="s">
        <v>223</v>
      </c>
      <c r="B10" s="21" t="s">
        <v>224</v>
      </c>
      <c r="C10" s="21"/>
      <c r="D10" s="21"/>
      <c r="E10" s="21"/>
      <c r="F10" s="21"/>
      <c r="G10" s="21"/>
      <c r="H10" s="21"/>
      <c r="I10" s="21"/>
    </row>
    <row r="11" ht="44.25" customHeight="1" spans="1:9">
      <c r="A11" s="22" t="s">
        <v>225</v>
      </c>
      <c r="B11" s="23" t="s">
        <v>226</v>
      </c>
      <c r="C11" s="24"/>
      <c r="D11" s="24"/>
      <c r="E11" s="24"/>
      <c r="F11" s="24"/>
      <c r="G11" s="24"/>
      <c r="H11" s="24"/>
      <c r="I11" s="38"/>
    </row>
    <row r="12" spans="1:9">
      <c r="A12" s="22" t="s">
        <v>227</v>
      </c>
      <c r="B12" s="21" t="s">
        <v>228</v>
      </c>
      <c r="C12" s="21"/>
      <c r="D12" s="21"/>
      <c r="E12" s="21"/>
      <c r="F12" s="21"/>
      <c r="G12" s="21"/>
      <c r="H12" s="21"/>
      <c r="I12" s="21"/>
    </row>
    <row r="13" ht="23.25" customHeight="1" spans="1:9">
      <c r="A13" s="25"/>
      <c r="B13" s="21"/>
      <c r="C13" s="21"/>
      <c r="D13" s="21"/>
      <c r="E13" s="21"/>
      <c r="F13" s="21"/>
      <c r="G13" s="21"/>
      <c r="H13" s="21"/>
      <c r="I13" s="21"/>
    </row>
    <row r="14" spans="1:9">
      <c r="A14" s="22" t="s">
        <v>229</v>
      </c>
      <c r="B14" s="21" t="s">
        <v>230</v>
      </c>
      <c r="C14" s="21"/>
      <c r="D14" s="21"/>
      <c r="E14" s="21"/>
      <c r="F14" s="21"/>
      <c r="G14" s="21"/>
      <c r="H14" s="21"/>
      <c r="I14" s="21"/>
    </row>
    <row r="15" spans="1:9">
      <c r="A15" s="26"/>
      <c r="B15" s="21"/>
      <c r="C15" s="21"/>
      <c r="D15" s="21"/>
      <c r="E15" s="21"/>
      <c r="F15" s="21"/>
      <c r="G15" s="21"/>
      <c r="H15" s="21"/>
      <c r="I15" s="21"/>
    </row>
    <row r="16" spans="1:9">
      <c r="A16" s="26"/>
      <c r="B16" s="21"/>
      <c r="C16" s="21"/>
      <c r="D16" s="21"/>
      <c r="E16" s="21"/>
      <c r="F16" s="21"/>
      <c r="G16" s="21"/>
      <c r="H16" s="21"/>
      <c r="I16" s="21"/>
    </row>
    <row r="17" ht="12" customHeight="1" spans="1:9">
      <c r="A17" s="26"/>
      <c r="B17" s="21"/>
      <c r="C17" s="21"/>
      <c r="D17" s="21"/>
      <c r="E17" s="21"/>
      <c r="F17" s="21"/>
      <c r="G17" s="21"/>
      <c r="H17" s="21"/>
      <c r="I17" s="21"/>
    </row>
    <row r="18" hidden="1" spans="1:9">
      <c r="A18" s="25"/>
      <c r="B18" s="21"/>
      <c r="C18" s="21"/>
      <c r="D18" s="21"/>
      <c r="E18" s="21"/>
      <c r="F18" s="21"/>
      <c r="G18" s="21"/>
      <c r="H18" s="21"/>
      <c r="I18" s="21"/>
    </row>
    <row r="19" spans="1:9">
      <c r="A19" s="5" t="s">
        <v>231</v>
      </c>
      <c r="B19" s="6" t="s">
        <v>232</v>
      </c>
      <c r="C19" s="7"/>
      <c r="D19" s="27"/>
      <c r="E19" s="28" t="s">
        <v>233</v>
      </c>
      <c r="F19" s="28" t="s">
        <v>234</v>
      </c>
      <c r="G19" s="28"/>
      <c r="H19" s="6" t="s">
        <v>235</v>
      </c>
      <c r="I19" s="27"/>
    </row>
    <row r="20" spans="1:9">
      <c r="A20" s="5"/>
      <c r="B20" s="6" t="s">
        <v>236</v>
      </c>
      <c r="C20" s="7"/>
      <c r="D20" s="27"/>
      <c r="E20" s="29" t="s">
        <v>237</v>
      </c>
      <c r="F20" s="29">
        <v>14602</v>
      </c>
      <c r="G20" s="29"/>
      <c r="H20" s="30" t="s">
        <v>238</v>
      </c>
      <c r="I20" s="39"/>
    </row>
    <row r="21" spans="1:9">
      <c r="A21" s="5"/>
      <c r="B21" s="6" t="s">
        <v>239</v>
      </c>
      <c r="C21" s="7"/>
      <c r="D21" s="27"/>
      <c r="E21" s="28" t="s">
        <v>240</v>
      </c>
      <c r="F21" s="28">
        <v>96</v>
      </c>
      <c r="G21" s="28"/>
      <c r="H21" s="30" t="s">
        <v>238</v>
      </c>
      <c r="I21" s="39"/>
    </row>
    <row r="22" ht="39" spans="1:9">
      <c r="A22" s="5"/>
      <c r="B22" s="6" t="s">
        <v>241</v>
      </c>
      <c r="C22" s="7"/>
      <c r="D22" s="27"/>
      <c r="E22" s="31" t="s">
        <v>242</v>
      </c>
      <c r="F22" s="29">
        <v>243000</v>
      </c>
      <c r="G22" s="29"/>
      <c r="H22" s="30" t="s">
        <v>238</v>
      </c>
      <c r="I22" s="39"/>
    </row>
    <row r="23" spans="1:9">
      <c r="A23" s="5"/>
      <c r="B23" s="6" t="s">
        <v>243</v>
      </c>
      <c r="C23" s="7"/>
      <c r="D23" s="27"/>
      <c r="E23" s="28" t="s">
        <v>240</v>
      </c>
      <c r="F23" s="28">
        <v>90</v>
      </c>
      <c r="G23" s="28"/>
      <c r="H23" s="30" t="s">
        <v>238</v>
      </c>
      <c r="I23" s="39"/>
    </row>
    <row r="24" spans="1:9">
      <c r="A24" s="5"/>
      <c r="B24" s="6" t="s">
        <v>244</v>
      </c>
      <c r="C24" s="7"/>
      <c r="D24" s="27"/>
      <c r="E24" s="28" t="s">
        <v>237</v>
      </c>
      <c r="F24" s="28">
        <v>430000</v>
      </c>
      <c r="G24" s="28"/>
      <c r="H24" s="30" t="s">
        <v>238</v>
      </c>
      <c r="I24" s="39"/>
    </row>
    <row r="25" spans="1:9">
      <c r="A25" s="5"/>
      <c r="B25" s="6" t="s">
        <v>245</v>
      </c>
      <c r="C25" s="7"/>
      <c r="D25" s="27"/>
      <c r="E25" s="28" t="s">
        <v>240</v>
      </c>
      <c r="F25" s="28">
        <v>171</v>
      </c>
      <c r="G25" s="28"/>
      <c r="H25" s="30" t="s">
        <v>238</v>
      </c>
      <c r="I25" s="39"/>
    </row>
    <row r="26" spans="1:9">
      <c r="A26" s="5"/>
      <c r="B26" s="6" t="s">
        <v>246</v>
      </c>
      <c r="C26" s="7"/>
      <c r="D26" s="27"/>
      <c r="E26" s="28" t="s">
        <v>247</v>
      </c>
      <c r="F26" s="28">
        <v>95</v>
      </c>
      <c r="G26" s="28"/>
      <c r="H26" s="30" t="s">
        <v>248</v>
      </c>
      <c r="I26" s="39"/>
    </row>
    <row r="27" spans="1:9">
      <c r="A27" s="5"/>
      <c r="B27" s="6"/>
      <c r="C27" s="7"/>
      <c r="D27" s="27"/>
      <c r="E27" s="32"/>
      <c r="F27" s="28"/>
      <c r="G27" s="28"/>
      <c r="H27" s="30"/>
      <c r="I27" s="39"/>
    </row>
    <row r="28" ht="23.25" customHeight="1"/>
  </sheetData>
  <mergeCells count="41">
    <mergeCell ref="A2:I2"/>
    <mergeCell ref="A3:I3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5:A6"/>
    <mergeCell ref="A7:A9"/>
    <mergeCell ref="A12:A13"/>
    <mergeCell ref="A14:A18"/>
    <mergeCell ref="A19:A27"/>
    <mergeCell ref="B12:I13"/>
    <mergeCell ref="B5:I6"/>
    <mergeCell ref="B7:I9"/>
    <mergeCell ref="B14:I18"/>
  </mergeCells>
  <dataValidations count="1">
    <dataValidation type="list" allowBlank="1" showInputMessage="1" showErrorMessage="1" sqref="H20:I27">
      <formula1>"产出类,效益类,满意度"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南城街道系统管理员[ncjd]</cp:lastModifiedBy>
  <dcterms:created xsi:type="dcterms:W3CDTF">2020-01-07T07:24:00Z</dcterms:created>
  <cp:lastPrinted>2020-02-04T00:14:00Z</cp:lastPrinted>
  <dcterms:modified xsi:type="dcterms:W3CDTF">2021-04-25T07:45:54Z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