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9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sharedStrings.xml><?xml version="1.0" encoding="utf-8"?>
<sst xmlns="http://schemas.openxmlformats.org/spreadsheetml/2006/main" count="469" uniqueCount="263">
  <si>
    <t>表1</t>
  </si>
  <si>
    <t>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</si>
  <si>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</si>
  <si>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</si>
  <si>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</si>
  <si>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</si>
  <si>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</si>
  <si>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</si>
  <si>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</si>
  <si>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</si>
  <si>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</si>
  <si>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</si>
  <si>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</si>
  <si>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</si>
  <si>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</si>
  <si>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</si>
  <si>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</si>
  <si>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</si>
  <si>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</si>
  <si>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卫生健康支出</t>
  </si>
  <si>
    <t>二、上年结转</t>
  </si>
  <si>
    <t>农林水支出</t>
  </si>
  <si>
    <t>住房保障支出</t>
  </si>
  <si>
    <t>二、结转下年</t>
  </si>
  <si>
    <t>收入总计</t>
  </si>
  <si>
    <t>支出总计</t>
  </si>
  <si>
    <t>表2</t>
  </si>
  <si>
    <t>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</si>
  <si>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</si>
  <si>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</si>
  <si>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</si>
  <si>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</si>
  <si>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</si>
  <si>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</si>
  <si>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</si>
  <si>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201  </t>
  </si>
  <si>
    <t xml:space="preserve">  一般公共服务支出</t>
  </si>
  <si>
    <t xml:space="preserve">  20101  </t>
  </si>
  <si>
    <t xml:space="preserve">    人大事务</t>
  </si>
  <si>
    <t xml:space="preserve">    2010104  </t>
  </si>
  <si>
    <t xml:space="preserve">      人大会议</t>
  </si>
  <si>
    <t xml:space="preserve">    2010106  </t>
  </si>
  <si>
    <t xml:space="preserve">      人大监督</t>
  </si>
  <si>
    <t xml:space="preserve">  20103  </t>
  </si>
  <si>
    <t xml:space="preserve">    政府办公厅（室）及相关机构事务</t>
  </si>
  <si>
    <t xml:space="preserve">    2010301  </t>
  </si>
  <si>
    <t xml:space="preserve">      行政运行(政府)</t>
  </si>
  <si>
    <t xml:space="preserve">    2010302  </t>
  </si>
  <si>
    <t xml:space="preserve">      一般行政管理事务(政府)</t>
  </si>
  <si>
    <t xml:space="preserve">    2010350  </t>
  </si>
  <si>
    <t xml:space="preserve">      事业运行(政府)</t>
  </si>
  <si>
    <t xml:space="preserve">207  </t>
  </si>
  <si>
    <t xml:space="preserve">  文化旅游体育与传媒支出</t>
  </si>
  <si>
    <t xml:space="preserve">  20708  </t>
  </si>
  <si>
    <t xml:space="preserve">    广播电视</t>
  </si>
  <si>
    <t xml:space="preserve">    2070899  </t>
  </si>
  <si>
    <t xml:space="preserve">      其他广播电视支出</t>
  </si>
  <si>
    <t xml:space="preserve">208 </t>
  </si>
  <si>
    <t xml:space="preserve">  社会保障和就业支出</t>
  </si>
  <si>
    <t xml:space="preserve">  20801 </t>
  </si>
  <si>
    <t xml:space="preserve">    人力资源和社会保障管理事务</t>
  </si>
  <si>
    <t xml:space="preserve">    2080199  </t>
  </si>
  <si>
    <t xml:space="preserve">      其他人力资源和社会保障管理事务支出</t>
  </si>
  <si>
    <t xml:space="preserve">  20805  </t>
  </si>
  <si>
    <t xml:space="preserve">    行政事业单位养老支出</t>
  </si>
  <si>
    <t xml:space="preserve">    2080505  </t>
  </si>
  <si>
    <t xml:space="preserve">      机关事业单位基本养老保险缴费支出</t>
  </si>
  <si>
    <t xml:space="preserve">    2080506  </t>
  </si>
  <si>
    <t xml:space="preserve">      机关事业单位职业年金缴费支出</t>
  </si>
  <si>
    <t xml:space="preserve">    2080599  </t>
  </si>
  <si>
    <t xml:space="preserve">      其他行政事业单位养老支出</t>
  </si>
  <si>
    <t xml:space="preserve">  20821  </t>
  </si>
  <si>
    <t xml:space="preserve">    特困人员救助供养</t>
  </si>
  <si>
    <t xml:space="preserve">    2082102  </t>
  </si>
  <si>
    <t xml:space="preserve">      农村特困人员救助供养支出</t>
  </si>
  <si>
    <t xml:space="preserve">  20828  </t>
  </si>
  <si>
    <t xml:space="preserve">    退役军人管理事务</t>
  </si>
  <si>
    <t xml:space="preserve">    2082899  </t>
  </si>
  <si>
    <t xml:space="preserve">      其他退役军人事务管理支出</t>
  </si>
  <si>
    <t xml:space="preserve">  20899  </t>
  </si>
  <si>
    <t xml:space="preserve">    其他社会保障和就业支出</t>
  </si>
  <si>
    <t xml:space="preserve">    2089901  </t>
  </si>
  <si>
    <t xml:space="preserve">      其他社会保障和就业支出</t>
  </si>
  <si>
    <t xml:space="preserve">210  </t>
  </si>
  <si>
    <t xml:space="preserve">  卫生健康支出</t>
  </si>
  <si>
    <t xml:space="preserve">  21011  </t>
  </si>
  <si>
    <t xml:space="preserve">    行政事业单位医疗</t>
  </si>
  <si>
    <t xml:space="preserve">    2101101  </t>
  </si>
  <si>
    <t xml:space="preserve">      行政单位医疗</t>
  </si>
  <si>
    <t xml:space="preserve">    2101102  </t>
  </si>
  <si>
    <t xml:space="preserve">      事业单位医疗</t>
  </si>
  <si>
    <t xml:space="preserve">213  </t>
  </si>
  <si>
    <t xml:space="preserve">  农林水支出</t>
  </si>
  <si>
    <t xml:space="preserve">  21301  </t>
  </si>
  <si>
    <t xml:space="preserve">    农业农村</t>
  </si>
  <si>
    <t xml:space="preserve">    2130104  </t>
  </si>
  <si>
    <t xml:space="preserve">      事业运行(农业)</t>
  </si>
  <si>
    <t xml:space="preserve">  21307  </t>
  </si>
  <si>
    <t xml:space="preserve">    农村综合改革</t>
  </si>
  <si>
    <t xml:space="preserve">    2130705  </t>
  </si>
  <si>
    <t xml:space="preserve">      对村民委员会和村党支部的补助</t>
  </si>
  <si>
    <t xml:space="preserve">221  </t>
  </si>
  <si>
    <t xml:space="preserve">  住房保障支出</t>
  </si>
  <si>
    <t xml:space="preserve">  22102  </t>
  </si>
  <si>
    <t xml:space="preserve">    住房改革支出</t>
  </si>
  <si>
    <t xml:space="preserve">    2210201  </t>
  </si>
  <si>
    <t xml:space="preserve">      住房公积金</t>
  </si>
  <si>
    <t>表3</t>
  </si>
  <si>
    <t>2020年一般公共预算财政拨款基本支出预算表</t>
  </si>
  <si>
    <t>经济分类科目</t>
  </si>
  <si>
    <t>2020年基本支出预算数</t>
  </si>
  <si>
    <t>人员经费</t>
  </si>
  <si>
    <t>公用经费</t>
  </si>
  <si>
    <t xml:space="preserve">301  </t>
  </si>
  <si>
    <t xml:space="preserve">  工资福利支出</t>
  </si>
  <si>
    <t xml:space="preserve">  30101  </t>
  </si>
  <si>
    <t xml:space="preserve">    基本工资</t>
  </si>
  <si>
    <t xml:space="preserve">  30102 </t>
  </si>
  <si>
    <t xml:space="preserve">    津贴补贴</t>
  </si>
  <si>
    <t xml:space="preserve">  30103  </t>
  </si>
  <si>
    <t xml:space="preserve">    奖金</t>
  </si>
  <si>
    <t xml:space="preserve">  30107  </t>
  </si>
  <si>
    <t xml:space="preserve">   绩效工资</t>
  </si>
  <si>
    <t xml:space="preserve">  30108  </t>
  </si>
  <si>
    <t xml:space="preserve">    机关事业单位基本养老保险缴费</t>
  </si>
  <si>
    <t xml:space="preserve">  30109 </t>
  </si>
  <si>
    <t xml:space="preserve">    职业年金缴费</t>
  </si>
  <si>
    <t xml:space="preserve">  30110  </t>
  </si>
  <si>
    <t xml:space="preserve">    职工基本医疗保险缴费</t>
  </si>
  <si>
    <t xml:space="preserve">  30112  </t>
  </si>
  <si>
    <t xml:space="preserve">    其他社会保障缴费</t>
  </si>
  <si>
    <t xml:space="preserve">  30113  </t>
  </si>
  <si>
    <t xml:space="preserve">    住房公积金</t>
  </si>
  <si>
    <t xml:space="preserve">  30114  </t>
  </si>
  <si>
    <t xml:space="preserve">    医疗费</t>
  </si>
  <si>
    <t xml:space="preserve">  30199  </t>
  </si>
  <si>
    <t xml:space="preserve">    其他工资福利支出</t>
  </si>
  <si>
    <t xml:space="preserve">302  </t>
  </si>
  <si>
    <t xml:space="preserve">  商品和服务支出</t>
  </si>
  <si>
    <t xml:space="preserve">  30201  </t>
  </si>
  <si>
    <t xml:space="preserve">    办公费</t>
  </si>
  <si>
    <t xml:space="preserve">  30205  </t>
  </si>
  <si>
    <t xml:space="preserve">    水费</t>
  </si>
  <si>
    <t xml:space="preserve">  30206  </t>
  </si>
  <si>
    <t xml:space="preserve">    电费</t>
  </si>
  <si>
    <t xml:space="preserve">  30207  </t>
  </si>
  <si>
    <t xml:space="preserve">    邮电费</t>
  </si>
  <si>
    <t xml:space="preserve">  30211  </t>
  </si>
  <si>
    <t xml:space="preserve">    差旅费</t>
  </si>
  <si>
    <t xml:space="preserve">  30216  </t>
  </si>
  <si>
    <r>
      <rPr>
        <sz val="11"/>
        <color theme="1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培训费</t>
    </r>
  </si>
  <si>
    <t xml:space="preserve">  30217  </t>
  </si>
  <si>
    <t xml:space="preserve">    公务接待费</t>
  </si>
  <si>
    <t xml:space="preserve">  30226  </t>
  </si>
  <si>
    <t xml:space="preserve">    劳务费</t>
  </si>
  <si>
    <t xml:space="preserve">  30228  </t>
  </si>
  <si>
    <t xml:space="preserve">    工会经费</t>
  </si>
  <si>
    <t xml:space="preserve">  30229  </t>
  </si>
  <si>
    <t xml:space="preserve">    福利费</t>
  </si>
  <si>
    <t xml:space="preserve">  30231  </t>
  </si>
  <si>
    <t xml:space="preserve">    公务用车运行维护费</t>
  </si>
  <si>
    <t xml:space="preserve">  30239  </t>
  </si>
  <si>
    <t xml:space="preserve">    其他交通费用</t>
  </si>
  <si>
    <t xml:space="preserve">  30299 </t>
  </si>
  <si>
    <t xml:space="preserve">    其他商品和服务支出</t>
  </si>
  <si>
    <t xml:space="preserve">303  </t>
  </si>
  <si>
    <t xml:space="preserve">  对个人和家庭的补助</t>
  </si>
  <si>
    <t xml:space="preserve">  30305  </t>
  </si>
  <si>
    <t xml:space="preserve">    生活补助</t>
  </si>
  <si>
    <t xml:space="preserve">  30307  </t>
  </si>
  <si>
    <t xml:space="preserve">    医疗费补助</t>
  </si>
  <si>
    <t xml:space="preserve">  30309  </t>
  </si>
  <si>
    <t xml:space="preserve">    奖励金</t>
  </si>
  <si>
    <t xml:space="preserve">  30399  </t>
  </si>
  <si>
    <t xml:space="preserve">    其他对个人和家庭的补助</t>
  </si>
  <si>
    <t>表4</t>
  </si>
  <si>
    <t>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</si>
  <si>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</si>
  <si>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</si>
  <si>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</si>
  <si>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</si>
  <si>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</si>
  <si>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</si>
  <si>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2020年政府性基金预算支出预算表</t>
  </si>
  <si>
    <t>本年政府性基金预算财政拨款支出</t>
  </si>
  <si>
    <t>注：无政府性基金收支，故此表无数据。</t>
  </si>
  <si>
    <t>表6</t>
  </si>
  <si>
    <t>2020年部门收支总表</t>
  </si>
  <si>
    <t>一般公共预算拨款收入</t>
  </si>
  <si>
    <t>政府性基金预算拨款收入</t>
  </si>
  <si>
    <t>国有资本经营预算拨款收入</t>
  </si>
  <si>
    <t>医疗卫生与计划生育支出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</si>
  <si>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</si>
  <si>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</si>
  <si>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</si>
  <si>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</si>
  <si>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</si>
  <si>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</si>
  <si>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</si>
  <si>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</si>
  <si>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</si>
  <si>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2020年部门收入总表</t>
  </si>
  <si>
    <t>科目</t>
  </si>
  <si>
    <t>非教育收费收入</t>
  </si>
  <si>
    <t>教育收费收入</t>
  </si>
  <si>
    <t>表8</t>
  </si>
  <si>
    <t>2020年部门支出总表</t>
  </si>
  <si>
    <t>上缴上级支出</t>
  </si>
  <si>
    <t>事业单位经营支出</t>
  </si>
  <si>
    <t>对下级单位补助支出</t>
  </si>
  <si>
    <r>
      <rPr>
        <sz val="11"/>
        <color theme="1"/>
        <rFont val="宋体"/>
        <charset val="134"/>
        <scheme val="minor"/>
      </rPr>
      <t xml:space="preserve">   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一般行政管理事务(政府)</t>
    </r>
  </si>
  <si>
    <t xml:space="preserve">    2010350 </t>
  </si>
  <si>
    <t xml:space="preserve">  广播电视</t>
  </si>
  <si>
    <t xml:space="preserve">208  </t>
  </si>
  <si>
    <t xml:space="preserve">  20801  </t>
  </si>
  <si>
    <t xml:space="preserve">  20821 </t>
  </si>
  <si>
    <t xml:space="preserve">  21301 </t>
  </si>
  <si>
    <t>表9</t>
  </si>
  <si>
    <t>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</si>
  <si>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</si>
  <si>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</si>
  <si>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</si>
  <si>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</si>
  <si>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</si>
  <si>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</si>
  <si>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</si>
  <si>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</si>
  <si>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</si>
  <si>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2020年项目支出绩效目标表</t>
  </si>
  <si>
    <t>编制单位：</t>
  </si>
  <si>
    <t>项目名称</t>
  </si>
  <si>
    <t>村(社区)组织运转经费</t>
  </si>
  <si>
    <t>实施单位</t>
  </si>
  <si>
    <t>重庆市南川区头渡镇人民政府</t>
  </si>
  <si>
    <t>2020年预算金额（万元）</t>
  </si>
  <si>
    <t>项目概况</t>
  </si>
  <si>
    <t>村和二类社区党组织书记、村（居）委会主任2439元/人•月，综合服务专干、综合治理安全专干1951元/人•月；一类社区党组织书记、居委会主任3407元/人•月，社区专职工作者2726元/人•月。村（居）民小组长补贴标准为：2100元/人•年。村和二类社区办公经费补助标准为20000元/年，一类社区为30000元/年村干部社会保险缴费村和二类社区干部2000元/人.年，一类社区干部财政定额补助3500元/人.年。正常离任村（社区）干部以每人每年160元为基数，累计任职年数每增加三年，慰问补贴标准增加30元，任职满30年及以上的，每人每年补贴460元。</t>
  </si>
  <si>
    <t>立项依据</t>
  </si>
  <si>
    <r>
      <rPr>
        <sz val="10"/>
        <color theme="1"/>
        <rFont val="宋体"/>
        <charset val="134"/>
      </rPr>
      <t>《中共重庆市南川区委组织部、重庆市南川区财政局、重庆市南川区民政局、重庆市南川区人力资源和社会保障局关于加强村（社区）组织运转经费保障工作的通知》（南委组发</t>
    </r>
    <r>
      <rPr>
        <sz val="10"/>
        <color indexed="8"/>
        <rFont val="宋体"/>
        <charset val="134"/>
      </rPr>
      <t>﹝2018﹞13号）《关于规范和提高村（社区）干部补助有关事项的通知》（南委组发﹝2019﹞108号）</t>
    </r>
  </si>
  <si>
    <t>年度总体绩效目标</t>
  </si>
  <si>
    <t>充分发挥基层党组织作用，保证党员干部服务群众，使基层组织服务能力显著增强，服务效能显著提升，群众满意度显著提高</t>
  </si>
  <si>
    <t>项目实施进度计划</t>
  </si>
  <si>
    <t>村、居干部生活补助每月按时发放到位，小组长补助年度结算，办公经费按实际标准拨付村集体账户。</t>
  </si>
  <si>
    <t>绩效指标</t>
  </si>
  <si>
    <t>指标</t>
  </si>
  <si>
    <t>计量单位</t>
  </si>
  <si>
    <t>指标值</t>
  </si>
  <si>
    <t>指标类型</t>
  </si>
  <si>
    <t>办公经费补助村（社区）</t>
  </si>
  <si>
    <t>个</t>
  </si>
  <si>
    <t>产出类</t>
  </si>
  <si>
    <t>发放村干部生活补助</t>
  </si>
  <si>
    <t>人</t>
  </si>
  <si>
    <t>发放村民小组长生活补助</t>
  </si>
  <si>
    <t>完成时间</t>
  </si>
  <si>
    <t>月</t>
  </si>
  <si>
    <t>12</t>
  </si>
  <si>
    <t>增加村级服务经费</t>
  </si>
  <si>
    <t>元</t>
  </si>
  <si>
    <t>效益类</t>
  </si>
  <si>
    <t>项目持续发挥作用期限</t>
  </si>
  <si>
    <t>年</t>
  </si>
  <si>
    <t>满意度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</si>
</sst>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178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rgb="FF000000"/>
      <name val="宋体"/>
      <charset val="0"/>
    </font>
    <font>
      <sz val="11"/>
      <color indexed="8"/>
      <name val="Times New Roman"/>
      <charset val="0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0"/>
    </font>
    <font>
      <sz val="9"/>
      <color theme="1"/>
      <name val="Times New Roman"/>
      <charset val="0"/>
    </font>
    <font>
      <sz val="9"/>
      <color rgb="FF000000"/>
      <name val="Times New Roman"/>
      <charset val="134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3" borderId="17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0" borderId="20" applyNumberFormat="0" applyAlignment="0" applyProtection="0">
      <alignment vertical="center"/>
    </xf>
    <xf numFmtId="0" fontId="41" fillId="20" borderId="19" applyNumberFormat="0" applyAlignment="0" applyProtection="0">
      <alignment vertical="center"/>
    </xf>
    <xf numFmtId="0" fontId="42" fillId="21" borderId="21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45" fillId="0" borderId="0"/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left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" fillId="0" borderId="0" xfId="50" applyNumberFormat="1" applyFont="1" applyFill="1" applyBorder="1" applyAlignment="1" applyProtection="1">
      <alignment horizontal="right" vertical="center" wrapText="1"/>
    </xf>
    <xf numFmtId="0" fontId="7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Alignment="1"/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2" applyNumberFormat="1" applyFont="1" applyFill="1" applyBorder="1" applyAlignment="1" applyProtection="1">
      <alignment horizontal="center" vertical="center" wrapText="1"/>
    </xf>
    <xf numFmtId="0" fontId="22" fillId="0" borderId="1" xfId="5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/>
    <xf numFmtId="0" fontId="23" fillId="0" borderId="0" xfId="0" applyFont="1">
      <alignment vertical="center"/>
    </xf>
    <xf numFmtId="0" fontId="0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3" fontId="0" fillId="0" borderId="1" xfId="8" applyFont="1" applyBorder="1">
      <alignment vertical="center"/>
    </xf>
    <xf numFmtId="0" fontId="0" fillId="0" borderId="7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ont="1" applyFill="1" applyBorder="1">
      <alignment vertical="center"/>
    </xf>
    <xf numFmtId="0" fontId="23" fillId="0" borderId="1" xfId="0" applyFont="1" applyBorder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43" fontId="0" fillId="0" borderId="1" xfId="8" applyFont="1" applyBorder="1" applyAlignment="1">
      <alignment horizontal="center" vertical="center" wrapText="1"/>
    </xf>
    <xf numFmtId="43" fontId="0" fillId="0" borderId="1" xfId="8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43" fontId="0" fillId="0" borderId="1" xfId="8" applyFont="1" applyBorder="1" applyAlignment="1">
      <alignment vertical="center" wrapText="1"/>
    </xf>
    <xf numFmtId="43" fontId="23" fillId="0" borderId="1" xfId="8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10" workbookViewId="0">
      <selection activeCell="D9" sqref="D9"/>
    </sheetView>
  </sheetViews>
  <sheetFormatPr defaultColWidth="9" defaultRowHeight="13.5" outlineLevelCol="6"/>
  <cols>
    <col min="1" max="1" width="24.375" customWidth="1"/>
    <col min="2" max="2" width="13" customWidth="1"/>
    <col min="3" max="3" width="24.125" customWidth="1"/>
    <col min="4" max="4" width="12.625" customWidth="1"/>
    <col min="5" max="5" width="13.25" customWidth="1"/>
    <col min="6" max="6" width="16.5" customWidth="1"/>
    <col min="7" max="7" width="17.375" customWidth="1"/>
    <col min="8" max="8" width="14.375" customWidth="1"/>
  </cols>
  <sheetData>
    <row r="1" ht="17.25" customHeight="1" spans="1:1">
      <c r="A1" s="1" t="s">
        <v>0</v>
      </c>
    </row>
    <row r="2" ht="25.5" spans="1:7">
      <c r="A2" s="70" t="s">
        <v>1</v>
      </c>
      <c r="B2" s="70"/>
      <c r="C2" s="70"/>
      <c r="D2" s="70"/>
      <c r="E2" s="70"/>
      <c r="F2" s="70"/>
      <c r="G2" s="70"/>
    </row>
    <row r="3" spans="7:7">
      <c r="G3" t="s">
        <v>2</v>
      </c>
    </row>
    <row r="4" ht="27" customHeight="1" spans="1:7">
      <c r="A4" s="78" t="s">
        <v>3</v>
      </c>
      <c r="B4" s="79"/>
      <c r="C4" s="78" t="s">
        <v>4</v>
      </c>
      <c r="D4" s="103"/>
      <c r="E4" s="103"/>
      <c r="F4" s="103"/>
      <c r="G4" s="79"/>
    </row>
    <row r="5" ht="36.75" customHeight="1" spans="1:7">
      <c r="A5" s="71" t="s">
        <v>5</v>
      </c>
      <c r="B5" s="71" t="s">
        <v>6</v>
      </c>
      <c r="C5" s="71" t="s">
        <v>5</v>
      </c>
      <c r="D5" s="71" t="s">
        <v>7</v>
      </c>
      <c r="E5" s="71" t="s">
        <v>8</v>
      </c>
      <c r="F5" s="71" t="s">
        <v>9</v>
      </c>
      <c r="G5" s="71" t="s">
        <v>10</v>
      </c>
    </row>
    <row r="6" ht="27.95" customHeight="1" spans="1:7">
      <c r="A6" s="107" t="s">
        <v>11</v>
      </c>
      <c r="B6" s="108">
        <v>1042.19</v>
      </c>
      <c r="C6" s="107" t="s">
        <v>12</v>
      </c>
      <c r="D6" s="94">
        <f>SUM(D7:D12)</f>
        <v>1042.19</v>
      </c>
      <c r="E6" s="94">
        <f>SUM(E7:E12)</f>
        <v>1042.19</v>
      </c>
      <c r="F6" s="109"/>
      <c r="G6" s="109"/>
    </row>
    <row r="7" ht="27.95" customHeight="1" spans="1:7">
      <c r="A7" s="107" t="s">
        <v>13</v>
      </c>
      <c r="B7" s="108">
        <v>1042.19</v>
      </c>
      <c r="C7" s="93" t="s">
        <v>14</v>
      </c>
      <c r="D7" s="94">
        <v>579.86</v>
      </c>
      <c r="E7" s="94">
        <v>579.86</v>
      </c>
      <c r="F7" s="109"/>
      <c r="G7" s="109"/>
    </row>
    <row r="8" ht="27.95" customHeight="1" spans="1:7">
      <c r="A8" s="107" t="s">
        <v>15</v>
      </c>
      <c r="B8" s="109"/>
      <c r="C8" s="93" t="s">
        <v>16</v>
      </c>
      <c r="D8" s="94">
        <v>49.92</v>
      </c>
      <c r="E8" s="94">
        <v>49.92</v>
      </c>
      <c r="F8" s="109"/>
      <c r="G8" s="109"/>
    </row>
    <row r="9" ht="27.95" customHeight="1" spans="1:7">
      <c r="A9" s="107" t="s">
        <v>17</v>
      </c>
      <c r="B9" s="109"/>
      <c r="C9" s="93" t="s">
        <v>18</v>
      </c>
      <c r="D9" s="94">
        <v>154.79</v>
      </c>
      <c r="E9" s="94">
        <v>154.79</v>
      </c>
      <c r="F9" s="109"/>
      <c r="G9" s="109"/>
    </row>
    <row r="10" ht="27.95" customHeight="1" spans="1:7">
      <c r="A10" s="107"/>
      <c r="B10" s="109"/>
      <c r="C10" s="93" t="s">
        <v>19</v>
      </c>
      <c r="D10" s="94">
        <v>32.93</v>
      </c>
      <c r="E10" s="94">
        <v>32.93</v>
      </c>
      <c r="F10" s="109"/>
      <c r="G10" s="109"/>
    </row>
    <row r="11" ht="27.95" customHeight="1" spans="1:7">
      <c r="A11" s="107" t="s">
        <v>20</v>
      </c>
      <c r="B11" s="109"/>
      <c r="C11" s="93" t="s">
        <v>21</v>
      </c>
      <c r="D11" s="94">
        <v>163.7</v>
      </c>
      <c r="E11" s="94">
        <v>163.7</v>
      </c>
      <c r="F11" s="109"/>
      <c r="G11" s="109"/>
    </row>
    <row r="12" ht="27.95" customHeight="1" spans="1:7">
      <c r="A12" s="107" t="s">
        <v>13</v>
      </c>
      <c r="B12" s="109"/>
      <c r="C12" s="93" t="s">
        <v>22</v>
      </c>
      <c r="D12" s="94">
        <v>60.99</v>
      </c>
      <c r="E12" s="94">
        <v>60.99</v>
      </c>
      <c r="F12" s="109"/>
      <c r="G12" s="109"/>
    </row>
    <row r="13" ht="27.95" customHeight="1" spans="1:7">
      <c r="A13" s="107" t="s">
        <v>15</v>
      </c>
      <c r="B13" s="109"/>
      <c r="C13" s="107"/>
      <c r="D13" s="94"/>
      <c r="E13" s="94"/>
      <c r="F13" s="109"/>
      <c r="G13" s="109"/>
    </row>
    <row r="14" ht="27.95" customHeight="1" spans="1:7">
      <c r="A14" s="107" t="s">
        <v>17</v>
      </c>
      <c r="B14" s="109"/>
      <c r="C14" s="107"/>
      <c r="D14" s="109"/>
      <c r="E14" s="109"/>
      <c r="F14" s="109"/>
      <c r="G14" s="109"/>
    </row>
    <row r="15" ht="27.95" customHeight="1" spans="1:7">
      <c r="A15" s="107"/>
      <c r="B15" s="109"/>
      <c r="C15" s="107" t="s">
        <v>23</v>
      </c>
      <c r="D15" s="109"/>
      <c r="E15" s="109"/>
      <c r="F15" s="109"/>
      <c r="G15" s="109"/>
    </row>
    <row r="16" ht="27.95" customHeight="1" spans="1:7">
      <c r="A16" s="71" t="s">
        <v>24</v>
      </c>
      <c r="B16" s="108">
        <v>1042.19</v>
      </c>
      <c r="C16" s="71" t="s">
        <v>25</v>
      </c>
      <c r="D16" s="108">
        <v>1042.19</v>
      </c>
      <c r="E16" s="108">
        <v>1042.19</v>
      </c>
      <c r="F16" s="110"/>
      <c r="G16" s="110"/>
    </row>
  </sheetData>
  <mergeCells count="3">
    <mergeCell ref="A2:G2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3" workbookViewId="0">
      <selection activeCell="L26" sqref="L26"/>
    </sheetView>
  </sheetViews>
  <sheetFormatPr defaultColWidth="9" defaultRowHeight="13.5"/>
  <cols>
    <col min="1" max="1" width="10.375" customWidth="1"/>
  </cols>
  <sheetData>
    <row r="1" ht="20.25" spans="1:1">
      <c r="A1" s="1" t="s">
        <v>227</v>
      </c>
    </row>
    <row r="2" ht="22.5" customHeight="1" spans="1:9">
      <c r="A2" s="2" t="s">
        <v>228</v>
      </c>
      <c r="B2" s="2"/>
      <c r="C2" s="2"/>
      <c r="D2" s="2"/>
      <c r="E2" s="2"/>
      <c r="F2" s="2"/>
      <c r="G2" s="2"/>
      <c r="H2" s="2"/>
      <c r="I2" s="2"/>
    </row>
    <row r="3" ht="22.5" spans="1:9">
      <c r="A3" s="3" t="s">
        <v>229</v>
      </c>
      <c r="B3" s="4"/>
      <c r="C3" s="4"/>
      <c r="D3" s="4"/>
      <c r="E3" s="4"/>
      <c r="F3" s="4"/>
      <c r="I3" s="48"/>
    </row>
    <row r="4" ht="28" customHeight="1" spans="1:9">
      <c r="A4" s="5" t="s">
        <v>230</v>
      </c>
      <c r="B4" s="6" t="s">
        <v>231</v>
      </c>
      <c r="C4" s="7"/>
      <c r="D4" s="7"/>
      <c r="E4" s="7"/>
      <c r="F4" s="7"/>
      <c r="G4" s="7"/>
      <c r="H4" s="7"/>
      <c r="I4" s="49"/>
    </row>
    <row r="5" customHeight="1" spans="1:9">
      <c r="A5" s="5" t="s">
        <v>232</v>
      </c>
      <c r="B5" s="8" t="s">
        <v>233</v>
      </c>
      <c r="C5" s="9"/>
      <c r="D5" s="9"/>
      <c r="E5" s="9"/>
      <c r="F5" s="9"/>
      <c r="G5" s="9"/>
      <c r="H5" s="9"/>
      <c r="I5" s="50"/>
    </row>
    <row r="6" spans="1:9">
      <c r="A6" s="5"/>
      <c r="B6" s="10"/>
      <c r="C6" s="11"/>
      <c r="D6" s="11"/>
      <c r="E6" s="11"/>
      <c r="F6" s="11"/>
      <c r="G6" s="11"/>
      <c r="H6" s="11"/>
      <c r="I6" s="51"/>
    </row>
    <row r="7" ht="9" customHeight="1" spans="1:9">
      <c r="A7" s="12" t="s">
        <v>234</v>
      </c>
      <c r="B7" s="13">
        <v>73.2689</v>
      </c>
      <c r="C7" s="14"/>
      <c r="D7" s="14"/>
      <c r="E7" s="14"/>
      <c r="F7" s="14"/>
      <c r="G7" s="14"/>
      <c r="H7" s="14"/>
      <c r="I7" s="52"/>
    </row>
    <row r="8" ht="11" customHeight="1" spans="1:9">
      <c r="A8" s="15"/>
      <c r="B8" s="16"/>
      <c r="C8" s="17"/>
      <c r="D8" s="17"/>
      <c r="E8" s="17"/>
      <c r="F8" s="17"/>
      <c r="G8" s="17"/>
      <c r="H8" s="17"/>
      <c r="I8" s="53"/>
    </row>
    <row r="9" ht="8" customHeight="1" spans="1:9">
      <c r="A9" s="18"/>
      <c r="B9" s="19"/>
      <c r="C9" s="20"/>
      <c r="D9" s="20"/>
      <c r="E9" s="20"/>
      <c r="F9" s="20"/>
      <c r="G9" s="20"/>
      <c r="H9" s="20"/>
      <c r="I9" s="54"/>
    </row>
    <row r="10" ht="102" customHeight="1" spans="1:9">
      <c r="A10" s="5" t="s">
        <v>235</v>
      </c>
      <c r="B10" s="21" t="s">
        <v>236</v>
      </c>
      <c r="C10" s="21"/>
      <c r="D10" s="21"/>
      <c r="E10" s="21"/>
      <c r="F10" s="21"/>
      <c r="G10" s="21"/>
      <c r="H10" s="21"/>
      <c r="I10" s="21"/>
    </row>
    <row r="11" ht="57" customHeight="1" spans="1:9">
      <c r="A11" s="22" t="s">
        <v>237</v>
      </c>
      <c r="B11" s="23" t="s">
        <v>238</v>
      </c>
      <c r="C11" s="24"/>
      <c r="D11" s="24"/>
      <c r="E11" s="24"/>
      <c r="F11" s="24"/>
      <c r="G11" s="24"/>
      <c r="H11" s="24"/>
      <c r="I11" s="55"/>
    </row>
    <row r="12" spans="1:9">
      <c r="A12" s="22" t="s">
        <v>239</v>
      </c>
      <c r="B12" s="25" t="s">
        <v>240</v>
      </c>
      <c r="C12" s="26"/>
      <c r="D12" s="26"/>
      <c r="E12" s="26"/>
      <c r="F12" s="26"/>
      <c r="G12" s="26"/>
      <c r="H12" s="26"/>
      <c r="I12" s="26"/>
    </row>
    <row r="13" ht="36" customHeight="1" spans="1:9">
      <c r="A13" s="27"/>
      <c r="B13" s="26"/>
      <c r="C13" s="26"/>
      <c r="D13" s="26"/>
      <c r="E13" s="26"/>
      <c r="F13" s="26"/>
      <c r="G13" s="26"/>
      <c r="H13" s="26"/>
      <c r="I13" s="26"/>
    </row>
    <row r="14" spans="1:9">
      <c r="A14" s="22" t="s">
        <v>241</v>
      </c>
      <c r="B14" s="28" t="s">
        <v>242</v>
      </c>
      <c r="C14" s="29"/>
      <c r="D14" s="29"/>
      <c r="E14" s="29"/>
      <c r="F14" s="29"/>
      <c r="G14" s="29"/>
      <c r="H14" s="29"/>
      <c r="I14" s="29"/>
    </row>
    <row r="15" spans="1:9">
      <c r="A15" s="30"/>
      <c r="B15" s="29"/>
      <c r="C15" s="29"/>
      <c r="D15" s="29"/>
      <c r="E15" s="29"/>
      <c r="F15" s="29"/>
      <c r="G15" s="29"/>
      <c r="H15" s="29"/>
      <c r="I15" s="29"/>
    </row>
    <row r="16" spans="1:9">
      <c r="A16" s="30"/>
      <c r="B16" s="29"/>
      <c r="C16" s="29"/>
      <c r="D16" s="29"/>
      <c r="E16" s="29"/>
      <c r="F16" s="29"/>
      <c r="G16" s="29"/>
      <c r="H16" s="29"/>
      <c r="I16" s="29"/>
    </row>
    <row r="17" ht="12" customHeight="1" spans="1:9">
      <c r="A17" s="30"/>
      <c r="B17" s="29"/>
      <c r="C17" s="29"/>
      <c r="D17" s="29"/>
      <c r="E17" s="29"/>
      <c r="F17" s="29"/>
      <c r="G17" s="29"/>
      <c r="H17" s="29"/>
      <c r="I17" s="29"/>
    </row>
    <row r="18" ht="12" customHeight="1" spans="1:9">
      <c r="A18" s="27"/>
      <c r="B18" s="29"/>
      <c r="C18" s="29"/>
      <c r="D18" s="29"/>
      <c r="E18" s="29"/>
      <c r="F18" s="29"/>
      <c r="G18" s="29"/>
      <c r="H18" s="29"/>
      <c r="I18" s="29"/>
    </row>
    <row r="19" ht="18" customHeight="1" spans="1:9">
      <c r="A19" s="5" t="s">
        <v>243</v>
      </c>
      <c r="B19" s="31" t="s">
        <v>244</v>
      </c>
      <c r="C19" s="32"/>
      <c r="D19" s="33"/>
      <c r="E19" s="34" t="s">
        <v>245</v>
      </c>
      <c r="F19" s="35" t="s">
        <v>246</v>
      </c>
      <c r="G19" s="35"/>
      <c r="H19" s="31" t="s">
        <v>247</v>
      </c>
      <c r="I19" s="33"/>
    </row>
    <row r="20" ht="18" customHeight="1" spans="1:9">
      <c r="A20" s="5"/>
      <c r="B20" s="36" t="s">
        <v>248</v>
      </c>
      <c r="C20" s="37"/>
      <c r="D20" s="38"/>
      <c r="E20" s="39" t="s">
        <v>249</v>
      </c>
      <c r="F20" s="40">
        <v>4</v>
      </c>
      <c r="G20" s="40"/>
      <c r="H20" s="41" t="s">
        <v>250</v>
      </c>
      <c r="I20" s="56"/>
    </row>
    <row r="21" ht="18" customHeight="1" spans="1:9">
      <c r="A21" s="5"/>
      <c r="B21" s="36" t="s">
        <v>251</v>
      </c>
      <c r="C21" s="37"/>
      <c r="D21" s="38"/>
      <c r="E21" s="42" t="s">
        <v>252</v>
      </c>
      <c r="F21" s="43">
        <v>18</v>
      </c>
      <c r="G21" s="43"/>
      <c r="H21" s="41" t="s">
        <v>250</v>
      </c>
      <c r="I21" s="56"/>
    </row>
    <row r="22" ht="18" customHeight="1" spans="1:9">
      <c r="A22" s="5"/>
      <c r="B22" s="36" t="s">
        <v>253</v>
      </c>
      <c r="C22" s="37"/>
      <c r="D22" s="38"/>
      <c r="E22" s="39" t="s">
        <v>252</v>
      </c>
      <c r="F22" s="40">
        <v>29</v>
      </c>
      <c r="G22" s="40"/>
      <c r="H22" s="41" t="s">
        <v>250</v>
      </c>
      <c r="I22" s="56"/>
    </row>
    <row r="23" ht="18" customHeight="1" spans="1:9">
      <c r="A23" s="5"/>
      <c r="B23" s="36" t="s">
        <v>254</v>
      </c>
      <c r="C23" s="37"/>
      <c r="D23" s="38"/>
      <c r="E23" s="42" t="s">
        <v>255</v>
      </c>
      <c r="F23" s="44" t="s">
        <v>256</v>
      </c>
      <c r="G23" s="44"/>
      <c r="H23" s="41" t="s">
        <v>250</v>
      </c>
      <c r="I23" s="56"/>
    </row>
    <row r="24" ht="18" customHeight="1" spans="1:9">
      <c r="A24" s="5"/>
      <c r="B24" s="36" t="s">
        <v>257</v>
      </c>
      <c r="C24" s="37"/>
      <c r="D24" s="38"/>
      <c r="E24" s="42" t="s">
        <v>258</v>
      </c>
      <c r="F24" s="43">
        <v>80000</v>
      </c>
      <c r="G24" s="43"/>
      <c r="H24" s="41" t="s">
        <v>259</v>
      </c>
      <c r="I24" s="56"/>
    </row>
    <row r="25" ht="18" customHeight="1" spans="1:9">
      <c r="A25" s="5"/>
      <c r="B25" s="36" t="s">
        <v>260</v>
      </c>
      <c r="C25" s="37"/>
      <c r="D25" s="38"/>
      <c r="E25" s="42" t="s">
        <v>261</v>
      </c>
      <c r="F25" s="43">
        <v>1</v>
      </c>
      <c r="G25" s="43"/>
      <c r="H25" s="41" t="s">
        <v>262</v>
      </c>
      <c r="I25" s="56"/>
    </row>
    <row r="26" ht="18" customHeight="1" spans="1:9">
      <c r="A26" s="5"/>
      <c r="B26" s="31"/>
      <c r="C26" s="32"/>
      <c r="D26" s="33"/>
      <c r="E26" s="45"/>
      <c r="F26" s="46"/>
      <c r="G26" s="46"/>
      <c r="H26" s="47"/>
      <c r="I26" s="57"/>
    </row>
    <row r="27" ht="18" customHeight="1" spans="1:9">
      <c r="A27" s="5"/>
      <c r="B27" s="31"/>
      <c r="C27" s="32"/>
      <c r="D27" s="33"/>
      <c r="E27" s="45"/>
      <c r="F27" s="46"/>
      <c r="G27" s="46"/>
      <c r="H27" s="47"/>
      <c r="I27" s="57"/>
    </row>
  </sheetData>
  <mergeCells count="40">
    <mergeCell ref="A2:I2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A5:A6"/>
    <mergeCell ref="A7:A9"/>
    <mergeCell ref="A12:A13"/>
    <mergeCell ref="A14:A18"/>
    <mergeCell ref="A19:A27"/>
    <mergeCell ref="B14:I18"/>
    <mergeCell ref="B12:I13"/>
    <mergeCell ref="B5:I6"/>
    <mergeCell ref="B7:I9"/>
  </mergeCells>
  <dataValidations count="1">
    <dataValidation type="list" allowBlank="1" showInputMessage="1" showErrorMessage="1" sqref="H26:I27 H20:I25">
      <formula1>"产出类,效益类,满意度"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37" workbookViewId="0">
      <selection activeCell="A6" sqref="A6:B6"/>
    </sheetView>
  </sheetViews>
  <sheetFormatPr defaultColWidth="9" defaultRowHeight="13.5" outlineLevelCol="4"/>
  <cols>
    <col min="1" max="1" width="16.625" customWidth="1"/>
    <col min="2" max="2" width="35.75" customWidth="1"/>
    <col min="3" max="3" width="12.5" style="102" customWidth="1"/>
    <col min="4" max="4" width="14.125" style="102" customWidth="1"/>
    <col min="5" max="5" width="13.5" style="102" customWidth="1"/>
  </cols>
  <sheetData>
    <row r="1" ht="20.25" spans="1:1">
      <c r="A1" s="1" t="s">
        <v>26</v>
      </c>
    </row>
    <row r="2" ht="25.5" spans="1:5">
      <c r="A2" s="70" t="s">
        <v>27</v>
      </c>
      <c r="B2" s="70"/>
      <c r="C2" s="70"/>
      <c r="D2" s="70"/>
      <c r="E2" s="70"/>
    </row>
    <row r="3" spans="5:5">
      <c r="E3" s="102" t="s">
        <v>2</v>
      </c>
    </row>
    <row r="4" s="68" customFormat="1" ht="27.95" customHeight="1" spans="1:5">
      <c r="A4" s="89" t="s">
        <v>28</v>
      </c>
      <c r="B4" s="90"/>
      <c r="C4" s="89" t="s">
        <v>29</v>
      </c>
      <c r="D4" s="98"/>
      <c r="E4" s="90"/>
    </row>
    <row r="5" s="68" customFormat="1" ht="27.95" customHeight="1" spans="1:5">
      <c r="A5" s="91" t="s">
        <v>30</v>
      </c>
      <c r="B5" s="91" t="s">
        <v>31</v>
      </c>
      <c r="C5" s="91" t="s">
        <v>32</v>
      </c>
      <c r="D5" s="91" t="s">
        <v>33</v>
      </c>
      <c r="E5" s="91" t="s">
        <v>34</v>
      </c>
    </row>
    <row r="6" ht="27.95" customHeight="1" spans="1:5">
      <c r="A6" s="100" t="s">
        <v>7</v>
      </c>
      <c r="B6" s="101"/>
      <c r="C6" s="106">
        <v>1042.19</v>
      </c>
      <c r="D6" s="106">
        <v>940.59</v>
      </c>
      <c r="E6" s="106">
        <v>101.6</v>
      </c>
    </row>
    <row r="7" ht="24.95" customHeight="1" spans="1:5">
      <c r="A7" s="83" t="s">
        <v>35</v>
      </c>
      <c r="B7" s="77" t="s">
        <v>36</v>
      </c>
      <c r="C7" s="85">
        <v>579.86</v>
      </c>
      <c r="D7" s="85">
        <v>563.96</v>
      </c>
      <c r="E7" s="85">
        <v>15.9</v>
      </c>
    </row>
    <row r="8" ht="24.95" customHeight="1" spans="1:5">
      <c r="A8" s="83" t="s">
        <v>37</v>
      </c>
      <c r="B8" s="77" t="s">
        <v>38</v>
      </c>
      <c r="C8" s="85">
        <v>4.24</v>
      </c>
      <c r="D8" s="85"/>
      <c r="E8" s="85">
        <v>4.24</v>
      </c>
    </row>
    <row r="9" ht="24.95" customHeight="1" spans="1:5">
      <c r="A9" s="83" t="s">
        <v>39</v>
      </c>
      <c r="B9" s="77" t="s">
        <v>40</v>
      </c>
      <c r="C9" s="85">
        <v>2.24</v>
      </c>
      <c r="D9" s="85"/>
      <c r="E9" s="85">
        <v>2.24</v>
      </c>
    </row>
    <row r="10" ht="24.95" customHeight="1" spans="1:5">
      <c r="A10" s="83" t="s">
        <v>41</v>
      </c>
      <c r="B10" s="77" t="s">
        <v>42</v>
      </c>
      <c r="C10" s="85">
        <v>2</v>
      </c>
      <c r="D10" s="85"/>
      <c r="E10" s="85">
        <v>2</v>
      </c>
    </row>
    <row r="11" ht="24.95" customHeight="1" spans="1:5">
      <c r="A11" s="83" t="s">
        <v>43</v>
      </c>
      <c r="B11" s="77" t="s">
        <v>44</v>
      </c>
      <c r="C11" s="85">
        <v>575.62</v>
      </c>
      <c r="D11" s="85">
        <v>563.96</v>
      </c>
      <c r="E11" s="85">
        <v>11.66</v>
      </c>
    </row>
    <row r="12" ht="24.95" customHeight="1" spans="1:5">
      <c r="A12" s="83" t="s">
        <v>45</v>
      </c>
      <c r="B12" s="77" t="s">
        <v>46</v>
      </c>
      <c r="C12" s="85">
        <v>498.03</v>
      </c>
      <c r="D12" s="85">
        <v>498.03</v>
      </c>
      <c r="E12" s="66"/>
    </row>
    <row r="13" ht="24.95" customHeight="1" spans="1:5">
      <c r="A13" s="83" t="s">
        <v>47</v>
      </c>
      <c r="B13" s="77" t="s">
        <v>48</v>
      </c>
      <c r="C13" s="85">
        <v>11.66</v>
      </c>
      <c r="D13" s="85">
        <v>0</v>
      </c>
      <c r="E13" s="85">
        <v>11.66</v>
      </c>
    </row>
    <row r="14" ht="24.95" customHeight="1" spans="1:5">
      <c r="A14" s="83" t="s">
        <v>49</v>
      </c>
      <c r="B14" s="77" t="s">
        <v>50</v>
      </c>
      <c r="C14" s="85">
        <v>65.93</v>
      </c>
      <c r="D14" s="85">
        <v>65.93</v>
      </c>
      <c r="E14" s="66"/>
    </row>
    <row r="15" ht="24.95" customHeight="1" spans="1:5">
      <c r="A15" s="83" t="s">
        <v>51</v>
      </c>
      <c r="B15" s="77" t="s">
        <v>52</v>
      </c>
      <c r="C15" s="85">
        <v>49.92</v>
      </c>
      <c r="D15" s="85">
        <v>49.92</v>
      </c>
      <c r="E15" s="66"/>
    </row>
    <row r="16" ht="24.95" customHeight="1" spans="1:5">
      <c r="A16" s="83" t="s">
        <v>53</v>
      </c>
      <c r="B16" s="77" t="s">
        <v>54</v>
      </c>
      <c r="C16" s="85">
        <v>49.92</v>
      </c>
      <c r="D16" s="85">
        <v>49.92</v>
      </c>
      <c r="E16" s="66"/>
    </row>
    <row r="17" ht="24.95" customHeight="1" spans="1:5">
      <c r="A17" s="83" t="s">
        <v>55</v>
      </c>
      <c r="B17" s="77" t="s">
        <v>56</v>
      </c>
      <c r="C17" s="85">
        <v>49.92</v>
      </c>
      <c r="D17" s="85">
        <v>49.92</v>
      </c>
      <c r="E17" s="66"/>
    </row>
    <row r="18" ht="24.95" customHeight="1" spans="1:5">
      <c r="A18" s="83" t="s">
        <v>57</v>
      </c>
      <c r="B18" s="77" t="s">
        <v>58</v>
      </c>
      <c r="C18" s="85">
        <v>154.79</v>
      </c>
      <c r="D18" s="85">
        <v>151.72</v>
      </c>
      <c r="E18" s="85">
        <v>3.07</v>
      </c>
    </row>
    <row r="19" ht="24.95" customHeight="1" spans="1:5">
      <c r="A19" s="83" t="s">
        <v>59</v>
      </c>
      <c r="B19" s="77" t="s">
        <v>60</v>
      </c>
      <c r="C19" s="85">
        <v>50.4</v>
      </c>
      <c r="D19" s="85">
        <v>50.4</v>
      </c>
      <c r="E19" s="66"/>
    </row>
    <row r="20" ht="24.95" customHeight="1" spans="1:5">
      <c r="A20" s="83" t="s">
        <v>61</v>
      </c>
      <c r="B20" s="77" t="s">
        <v>62</v>
      </c>
      <c r="C20" s="85">
        <v>50.4</v>
      </c>
      <c r="D20" s="85">
        <v>50.4</v>
      </c>
      <c r="E20" s="66"/>
    </row>
    <row r="21" ht="24.95" customHeight="1" spans="1:5">
      <c r="A21" s="83" t="s">
        <v>63</v>
      </c>
      <c r="B21" s="77" t="s">
        <v>64</v>
      </c>
      <c r="C21" s="85">
        <v>84.17</v>
      </c>
      <c r="D21" s="85">
        <v>84.17</v>
      </c>
      <c r="E21" s="66"/>
    </row>
    <row r="22" ht="24.95" customHeight="1" spans="1:5">
      <c r="A22" s="83" t="s">
        <v>65</v>
      </c>
      <c r="B22" s="77" t="s">
        <v>66</v>
      </c>
      <c r="C22" s="85">
        <v>52.69</v>
      </c>
      <c r="D22" s="85">
        <v>52.69</v>
      </c>
      <c r="E22" s="66"/>
    </row>
    <row r="23" ht="24.95" customHeight="1" spans="1:5">
      <c r="A23" s="83" t="s">
        <v>67</v>
      </c>
      <c r="B23" s="77" t="s">
        <v>68</v>
      </c>
      <c r="C23" s="85">
        <v>26.35</v>
      </c>
      <c r="D23" s="85">
        <v>26.35</v>
      </c>
      <c r="E23" s="66"/>
    </row>
    <row r="24" ht="24.95" customHeight="1" spans="1:5">
      <c r="A24" s="83" t="s">
        <v>69</v>
      </c>
      <c r="B24" s="77" t="s">
        <v>70</v>
      </c>
      <c r="C24" s="85">
        <v>5.13</v>
      </c>
      <c r="D24" s="85">
        <v>5.13</v>
      </c>
      <c r="E24" s="66"/>
    </row>
    <row r="25" ht="24.95" customHeight="1" spans="1:5">
      <c r="A25" s="83" t="s">
        <v>71</v>
      </c>
      <c r="B25" s="77" t="s">
        <v>72</v>
      </c>
      <c r="C25" s="85">
        <v>3.07</v>
      </c>
      <c r="D25" s="85"/>
      <c r="E25" s="85">
        <v>3.07</v>
      </c>
    </row>
    <row r="26" ht="24.95" customHeight="1" spans="1:5">
      <c r="A26" s="83" t="s">
        <v>73</v>
      </c>
      <c r="B26" s="77" t="s">
        <v>74</v>
      </c>
      <c r="C26" s="85">
        <v>3.07</v>
      </c>
      <c r="D26" s="85"/>
      <c r="E26" s="85">
        <v>3.07</v>
      </c>
    </row>
    <row r="27" ht="24.95" customHeight="1" spans="1:5">
      <c r="A27" s="83" t="s">
        <v>75</v>
      </c>
      <c r="B27" s="77" t="s">
        <v>76</v>
      </c>
      <c r="C27" s="85">
        <v>16.17</v>
      </c>
      <c r="D27" s="85">
        <v>16.17</v>
      </c>
      <c r="E27" s="66"/>
    </row>
    <row r="28" ht="24.95" customHeight="1" spans="1:5">
      <c r="A28" s="83" t="s">
        <v>77</v>
      </c>
      <c r="B28" s="77" t="s">
        <v>78</v>
      </c>
      <c r="C28" s="85">
        <v>16.17</v>
      </c>
      <c r="D28" s="85">
        <v>16.17</v>
      </c>
      <c r="E28" s="66"/>
    </row>
    <row r="29" ht="24.95" customHeight="1" spans="1:5">
      <c r="A29" s="83" t="s">
        <v>79</v>
      </c>
      <c r="B29" s="77" t="s">
        <v>80</v>
      </c>
      <c r="C29" s="85">
        <v>0.99</v>
      </c>
      <c r="D29" s="85">
        <v>0.99</v>
      </c>
      <c r="E29" s="66"/>
    </row>
    <row r="30" ht="24.95" customHeight="1" spans="1:5">
      <c r="A30" s="83" t="s">
        <v>81</v>
      </c>
      <c r="B30" s="77" t="s">
        <v>82</v>
      </c>
      <c r="C30" s="85">
        <v>0.99</v>
      </c>
      <c r="D30" s="85">
        <v>0.99</v>
      </c>
      <c r="E30" s="66"/>
    </row>
    <row r="31" ht="24.95" customHeight="1" spans="1:5">
      <c r="A31" s="83" t="s">
        <v>83</v>
      </c>
      <c r="B31" s="77" t="s">
        <v>84</v>
      </c>
      <c r="C31" s="85">
        <v>32.93</v>
      </c>
      <c r="D31" s="85">
        <v>32.93</v>
      </c>
      <c r="E31" s="66"/>
    </row>
    <row r="32" ht="24.95" customHeight="1" spans="1:5">
      <c r="A32" s="83" t="s">
        <v>85</v>
      </c>
      <c r="B32" s="77" t="s">
        <v>86</v>
      </c>
      <c r="C32" s="85">
        <v>32.93</v>
      </c>
      <c r="D32" s="85">
        <v>32.93</v>
      </c>
      <c r="E32" s="66"/>
    </row>
    <row r="33" ht="24.95" customHeight="1" spans="1:5">
      <c r="A33" s="83" t="s">
        <v>87</v>
      </c>
      <c r="B33" s="77" t="s">
        <v>88</v>
      </c>
      <c r="C33" s="85">
        <v>21.43</v>
      </c>
      <c r="D33" s="85">
        <v>21.43</v>
      </c>
      <c r="E33" s="66"/>
    </row>
    <row r="34" ht="24.95" customHeight="1" spans="1:5">
      <c r="A34" s="83" t="s">
        <v>89</v>
      </c>
      <c r="B34" s="77" t="s">
        <v>90</v>
      </c>
      <c r="C34" s="85">
        <v>11.49</v>
      </c>
      <c r="D34" s="85">
        <v>11.49</v>
      </c>
      <c r="E34" s="66"/>
    </row>
    <row r="35" ht="24.95" customHeight="1" spans="1:5">
      <c r="A35" s="83" t="s">
        <v>91</v>
      </c>
      <c r="B35" s="77" t="s">
        <v>92</v>
      </c>
      <c r="C35" s="85">
        <v>163.7</v>
      </c>
      <c r="D35" s="85">
        <v>81.07</v>
      </c>
      <c r="E35" s="85">
        <v>82.63</v>
      </c>
    </row>
    <row r="36" ht="24.95" customHeight="1" spans="1:5">
      <c r="A36" s="83" t="s">
        <v>93</v>
      </c>
      <c r="B36" s="77" t="s">
        <v>94</v>
      </c>
      <c r="C36" s="85">
        <v>81.07</v>
      </c>
      <c r="D36" s="85">
        <v>81.07</v>
      </c>
      <c r="E36" s="66"/>
    </row>
    <row r="37" ht="24.95" customHeight="1" spans="1:5">
      <c r="A37" s="83" t="s">
        <v>95</v>
      </c>
      <c r="B37" s="77" t="s">
        <v>96</v>
      </c>
      <c r="C37" s="85">
        <v>81.07</v>
      </c>
      <c r="D37" s="85">
        <v>81.07</v>
      </c>
      <c r="E37" s="66"/>
    </row>
    <row r="38" ht="24.95" customHeight="1" spans="1:5">
      <c r="A38" s="83" t="s">
        <v>97</v>
      </c>
      <c r="B38" s="77" t="s">
        <v>98</v>
      </c>
      <c r="C38" s="85">
        <v>82.63</v>
      </c>
      <c r="D38" s="85"/>
      <c r="E38" s="85">
        <v>82.63</v>
      </c>
    </row>
    <row r="39" ht="24.95" customHeight="1" spans="1:5">
      <c r="A39" s="83" t="s">
        <v>99</v>
      </c>
      <c r="B39" s="77" t="s">
        <v>100</v>
      </c>
      <c r="C39" s="85">
        <v>82.63</v>
      </c>
      <c r="D39" s="85"/>
      <c r="E39" s="85">
        <v>82.63</v>
      </c>
    </row>
    <row r="40" ht="24.95" customHeight="1" spans="1:5">
      <c r="A40" s="83" t="s">
        <v>101</v>
      </c>
      <c r="B40" s="77" t="s">
        <v>102</v>
      </c>
      <c r="C40" s="85">
        <v>60.99</v>
      </c>
      <c r="D40" s="85">
        <v>60.99</v>
      </c>
      <c r="E40" s="66"/>
    </row>
    <row r="41" ht="24.95" customHeight="1" spans="1:5">
      <c r="A41" s="83" t="s">
        <v>103</v>
      </c>
      <c r="B41" s="77" t="s">
        <v>104</v>
      </c>
      <c r="C41" s="85">
        <v>60.99</v>
      </c>
      <c r="D41" s="85">
        <v>60.99</v>
      </c>
      <c r="E41" s="66"/>
    </row>
    <row r="42" ht="24.95" customHeight="1" spans="1:5">
      <c r="A42" s="83" t="s">
        <v>105</v>
      </c>
      <c r="B42" s="77" t="s">
        <v>106</v>
      </c>
      <c r="C42" s="85">
        <v>60.99</v>
      </c>
      <c r="D42" s="85">
        <v>60.99</v>
      </c>
      <c r="E42" s="66"/>
    </row>
  </sheetData>
  <mergeCells count="4">
    <mergeCell ref="A2:E2"/>
    <mergeCell ref="A4:B4"/>
    <mergeCell ref="C4:E4"/>
    <mergeCell ref="A6:B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D46" sqref="D46"/>
    </sheetView>
  </sheetViews>
  <sheetFormatPr defaultColWidth="9" defaultRowHeight="13.5" outlineLevelCol="4"/>
  <cols>
    <col min="1" max="1" width="13.375" customWidth="1"/>
    <col min="2" max="2" width="34.625" customWidth="1"/>
    <col min="3" max="3" width="11.625" style="102" customWidth="1"/>
    <col min="4" max="5" width="14.75" style="102" customWidth="1"/>
  </cols>
  <sheetData>
    <row r="1" ht="20.25" spans="1:1">
      <c r="A1" s="1" t="s">
        <v>107</v>
      </c>
    </row>
    <row r="2" ht="25.5" spans="1:5">
      <c r="A2" s="70" t="s">
        <v>108</v>
      </c>
      <c r="B2" s="70"/>
      <c r="C2" s="70"/>
      <c r="D2" s="70"/>
      <c r="E2" s="70"/>
    </row>
    <row r="3" spans="5:5">
      <c r="E3" s="102" t="s">
        <v>2</v>
      </c>
    </row>
    <row r="4" s="88" customFormat="1" ht="28.5" customHeight="1" spans="1:5">
      <c r="A4" s="89" t="s">
        <v>109</v>
      </c>
      <c r="B4" s="90"/>
      <c r="C4" s="89" t="s">
        <v>110</v>
      </c>
      <c r="D4" s="98"/>
      <c r="E4" s="90"/>
    </row>
    <row r="5" s="88" customFormat="1" ht="24.95" customHeight="1" spans="1:5">
      <c r="A5" s="91" t="s">
        <v>30</v>
      </c>
      <c r="B5" s="91" t="s">
        <v>31</v>
      </c>
      <c r="C5" s="91" t="s">
        <v>32</v>
      </c>
      <c r="D5" s="91" t="s">
        <v>111</v>
      </c>
      <c r="E5" s="91" t="s">
        <v>112</v>
      </c>
    </row>
    <row r="6" ht="24.95" customHeight="1" spans="1:5">
      <c r="A6" s="100" t="s">
        <v>7</v>
      </c>
      <c r="B6" s="101"/>
      <c r="C6" s="105">
        <f>C7+C19+C33</f>
        <v>940.6</v>
      </c>
      <c r="D6" s="105">
        <f>D7+D19+D33</f>
        <v>696.41</v>
      </c>
      <c r="E6" s="105">
        <f>E7+E19+E33</f>
        <v>244.19</v>
      </c>
    </row>
    <row r="7" ht="24.95" customHeight="1" spans="1:5">
      <c r="A7" s="75" t="s">
        <v>113</v>
      </c>
      <c r="B7" s="75" t="s">
        <v>114</v>
      </c>
      <c r="C7" s="76">
        <v>688.76</v>
      </c>
      <c r="D7" s="76">
        <v>688.76</v>
      </c>
      <c r="E7" s="76"/>
    </row>
    <row r="8" ht="24.95" customHeight="1" spans="1:5">
      <c r="A8" s="75" t="s">
        <v>115</v>
      </c>
      <c r="B8" s="75" t="s">
        <v>116</v>
      </c>
      <c r="C8" s="76">
        <v>160.42</v>
      </c>
      <c r="D8" s="76">
        <v>160.42</v>
      </c>
      <c r="E8" s="76"/>
    </row>
    <row r="9" ht="24.95" customHeight="1" spans="1:5">
      <c r="A9" s="75" t="s">
        <v>117</v>
      </c>
      <c r="B9" s="75" t="s">
        <v>118</v>
      </c>
      <c r="C9" s="76">
        <v>101.72</v>
      </c>
      <c r="D9" s="76">
        <v>101.72</v>
      </c>
      <c r="E9" s="76"/>
    </row>
    <row r="10" ht="24.95" customHeight="1" spans="1:5">
      <c r="A10" s="75" t="s">
        <v>119</v>
      </c>
      <c r="B10" s="75" t="s">
        <v>120</v>
      </c>
      <c r="C10" s="76">
        <v>82.83</v>
      </c>
      <c r="D10" s="76">
        <v>82.83</v>
      </c>
      <c r="E10" s="76"/>
    </row>
    <row r="11" ht="24.95" customHeight="1" spans="1:5">
      <c r="A11" s="75" t="s">
        <v>121</v>
      </c>
      <c r="B11" s="75" t="s">
        <v>122</v>
      </c>
      <c r="C11" s="76">
        <v>121.58</v>
      </c>
      <c r="D11" s="76">
        <v>121.58</v>
      </c>
      <c r="E11" s="76"/>
    </row>
    <row r="12" ht="24.95" customHeight="1" spans="1:5">
      <c r="A12" s="75" t="s">
        <v>123</v>
      </c>
      <c r="B12" s="75" t="s">
        <v>124</v>
      </c>
      <c r="C12" s="76">
        <v>52.69</v>
      </c>
      <c r="D12" s="76">
        <v>52.69</v>
      </c>
      <c r="E12" s="76"/>
    </row>
    <row r="13" ht="24.95" customHeight="1" spans="1:5">
      <c r="A13" s="75" t="s">
        <v>125</v>
      </c>
      <c r="B13" s="75" t="s">
        <v>126</v>
      </c>
      <c r="C13" s="76">
        <v>26.35</v>
      </c>
      <c r="D13" s="76">
        <v>26.35</v>
      </c>
      <c r="E13" s="76"/>
    </row>
    <row r="14" ht="24.95" customHeight="1" spans="1:5">
      <c r="A14" s="75" t="s">
        <v>127</v>
      </c>
      <c r="B14" s="75" t="s">
        <v>128</v>
      </c>
      <c r="C14" s="76">
        <v>27.99</v>
      </c>
      <c r="D14" s="76">
        <v>27.99</v>
      </c>
      <c r="E14" s="76"/>
    </row>
    <row r="15" ht="24.95" customHeight="1" spans="1:5">
      <c r="A15" s="75" t="s">
        <v>129</v>
      </c>
      <c r="B15" s="75" t="s">
        <v>130</v>
      </c>
      <c r="C15" s="76">
        <v>5.93</v>
      </c>
      <c r="D15" s="76">
        <v>5.93</v>
      </c>
      <c r="E15" s="76"/>
    </row>
    <row r="16" ht="24.95" customHeight="1" spans="1:5">
      <c r="A16" s="75" t="s">
        <v>131</v>
      </c>
      <c r="B16" s="75" t="s">
        <v>132</v>
      </c>
      <c r="C16" s="76">
        <v>60.99</v>
      </c>
      <c r="D16" s="76">
        <v>60.99</v>
      </c>
      <c r="E16" s="76"/>
    </row>
    <row r="17" ht="24.95" customHeight="1" spans="1:5">
      <c r="A17" s="75" t="s">
        <v>133</v>
      </c>
      <c r="B17" s="75" t="s">
        <v>134</v>
      </c>
      <c r="C17" s="76">
        <v>6.56</v>
      </c>
      <c r="D17" s="76">
        <v>6.56</v>
      </c>
      <c r="E17" s="76"/>
    </row>
    <row r="18" ht="24.95" customHeight="1" spans="1:5">
      <c r="A18" s="75" t="s">
        <v>135</v>
      </c>
      <c r="B18" s="75" t="s">
        <v>136</v>
      </c>
      <c r="C18" s="76">
        <v>41.7</v>
      </c>
      <c r="D18" s="76">
        <v>41.7</v>
      </c>
      <c r="E18" s="76"/>
    </row>
    <row r="19" ht="24.95" customHeight="1" spans="1:5">
      <c r="A19" s="75" t="s">
        <v>137</v>
      </c>
      <c r="B19" s="75" t="s">
        <v>138</v>
      </c>
      <c r="C19" s="76">
        <v>244.19</v>
      </c>
      <c r="D19" s="76"/>
      <c r="E19" s="76">
        <f t="shared" ref="E19:E32" si="0">C19-D19</f>
        <v>244.19</v>
      </c>
    </row>
    <row r="20" ht="24.95" customHeight="1" spans="1:5">
      <c r="A20" s="75" t="s">
        <v>139</v>
      </c>
      <c r="B20" s="75" t="s">
        <v>140</v>
      </c>
      <c r="C20" s="76">
        <v>50.46</v>
      </c>
      <c r="D20" s="76"/>
      <c r="E20" s="76">
        <f t="shared" si="0"/>
        <v>50.46</v>
      </c>
    </row>
    <row r="21" ht="24.95" customHeight="1" spans="1:5">
      <c r="A21" s="75" t="s">
        <v>141</v>
      </c>
      <c r="B21" s="75" t="s">
        <v>142</v>
      </c>
      <c r="C21" s="76">
        <v>0.63</v>
      </c>
      <c r="D21" s="76"/>
      <c r="E21" s="76">
        <f t="shared" si="0"/>
        <v>0.63</v>
      </c>
    </row>
    <row r="22" ht="24.95" customHeight="1" spans="1:5">
      <c r="A22" s="75" t="s">
        <v>143</v>
      </c>
      <c r="B22" s="75" t="s">
        <v>144</v>
      </c>
      <c r="C22" s="76">
        <v>3.84</v>
      </c>
      <c r="D22" s="76"/>
      <c r="E22" s="76">
        <f t="shared" si="0"/>
        <v>3.84</v>
      </c>
    </row>
    <row r="23" ht="24.95" customHeight="1" spans="1:5">
      <c r="A23" s="75" t="s">
        <v>145</v>
      </c>
      <c r="B23" s="75" t="s">
        <v>146</v>
      </c>
      <c r="C23" s="76">
        <v>3.48</v>
      </c>
      <c r="D23" s="76"/>
      <c r="E23" s="76">
        <f t="shared" si="0"/>
        <v>3.48</v>
      </c>
    </row>
    <row r="24" ht="24.95" customHeight="1" spans="1:5">
      <c r="A24" s="75" t="s">
        <v>147</v>
      </c>
      <c r="B24" s="75" t="s">
        <v>148</v>
      </c>
      <c r="C24" s="76">
        <v>73.8</v>
      </c>
      <c r="D24" s="76"/>
      <c r="E24" s="76">
        <f t="shared" si="0"/>
        <v>73.8</v>
      </c>
    </row>
    <row r="25" ht="24.95" customHeight="1" spans="1:5">
      <c r="A25" s="75" t="s">
        <v>149</v>
      </c>
      <c r="B25" s="75" t="s">
        <v>150</v>
      </c>
      <c r="C25" s="76">
        <v>7.62</v>
      </c>
      <c r="D25" s="76"/>
      <c r="E25" s="76">
        <f t="shared" si="0"/>
        <v>7.62</v>
      </c>
    </row>
    <row r="26" ht="24.95" customHeight="1" spans="1:5">
      <c r="A26" s="75" t="s">
        <v>151</v>
      </c>
      <c r="B26" s="75" t="s">
        <v>152</v>
      </c>
      <c r="C26" s="76">
        <v>9</v>
      </c>
      <c r="D26" s="76"/>
      <c r="E26" s="76">
        <f t="shared" si="0"/>
        <v>9</v>
      </c>
    </row>
    <row r="27" ht="24.95" customHeight="1" spans="1:5">
      <c r="A27" s="75" t="s">
        <v>153</v>
      </c>
      <c r="B27" s="75" t="s">
        <v>154</v>
      </c>
      <c r="C27" s="76">
        <v>16.81</v>
      </c>
      <c r="D27" s="76"/>
      <c r="E27" s="76">
        <f t="shared" si="0"/>
        <v>16.81</v>
      </c>
    </row>
    <row r="28" ht="24.95" customHeight="1" spans="1:5">
      <c r="A28" s="75" t="s">
        <v>155</v>
      </c>
      <c r="B28" s="75" t="s">
        <v>156</v>
      </c>
      <c r="C28" s="76">
        <v>10.16</v>
      </c>
      <c r="D28" s="76"/>
      <c r="E28" s="76">
        <f t="shared" si="0"/>
        <v>10.16</v>
      </c>
    </row>
    <row r="29" ht="24.95" customHeight="1" spans="1:5">
      <c r="A29" s="75" t="s">
        <v>157</v>
      </c>
      <c r="B29" s="75" t="s">
        <v>158</v>
      </c>
      <c r="C29" s="76">
        <v>15.25</v>
      </c>
      <c r="D29" s="76"/>
      <c r="E29" s="76">
        <f t="shared" si="0"/>
        <v>15.25</v>
      </c>
    </row>
    <row r="30" ht="24.95" customHeight="1" spans="1:5">
      <c r="A30" s="75" t="s">
        <v>159</v>
      </c>
      <c r="B30" s="75" t="s">
        <v>160</v>
      </c>
      <c r="C30" s="76">
        <v>15.5</v>
      </c>
      <c r="D30" s="76"/>
      <c r="E30" s="76">
        <f t="shared" si="0"/>
        <v>15.5</v>
      </c>
    </row>
    <row r="31" ht="24.95" customHeight="1" spans="1:5">
      <c r="A31" s="75" t="s">
        <v>161</v>
      </c>
      <c r="B31" s="75" t="s">
        <v>162</v>
      </c>
      <c r="C31" s="76">
        <v>24.84</v>
      </c>
      <c r="D31" s="76"/>
      <c r="E31" s="76">
        <f t="shared" si="0"/>
        <v>24.84</v>
      </c>
    </row>
    <row r="32" ht="24.95" customHeight="1" spans="1:5">
      <c r="A32" s="75" t="s">
        <v>163</v>
      </c>
      <c r="B32" s="75" t="s">
        <v>164</v>
      </c>
      <c r="C32" s="76">
        <v>12.8</v>
      </c>
      <c r="D32" s="76"/>
      <c r="E32" s="76">
        <f t="shared" si="0"/>
        <v>12.8</v>
      </c>
    </row>
    <row r="33" ht="24.95" customHeight="1" spans="1:5">
      <c r="A33" s="75" t="s">
        <v>165</v>
      </c>
      <c r="B33" s="75" t="s">
        <v>166</v>
      </c>
      <c r="C33" s="76">
        <v>7.65</v>
      </c>
      <c r="D33" s="76">
        <v>7.65</v>
      </c>
      <c r="E33" s="76"/>
    </row>
    <row r="34" ht="24.95" customHeight="1" spans="1:5">
      <c r="A34" s="75" t="s">
        <v>167</v>
      </c>
      <c r="B34" s="75" t="s">
        <v>168</v>
      </c>
      <c r="C34" s="76">
        <v>1.87</v>
      </c>
      <c r="D34" s="76">
        <v>1.87</v>
      </c>
      <c r="E34" s="76"/>
    </row>
    <row r="35" ht="24.95" customHeight="1" spans="1:5">
      <c r="A35" s="75" t="s">
        <v>169</v>
      </c>
      <c r="B35" s="75" t="s">
        <v>170</v>
      </c>
      <c r="C35" s="76">
        <v>0.6</v>
      </c>
      <c r="D35" s="76">
        <v>0.6</v>
      </c>
      <c r="E35" s="76"/>
    </row>
    <row r="36" ht="24.95" customHeight="1" spans="1:5">
      <c r="A36" s="75" t="s">
        <v>171</v>
      </c>
      <c r="B36" s="75" t="s">
        <v>172</v>
      </c>
      <c r="C36" s="76">
        <v>0.05</v>
      </c>
      <c r="D36" s="76">
        <v>0.05</v>
      </c>
      <c r="E36" s="76"/>
    </row>
    <row r="37" ht="24.95" customHeight="1" spans="1:5">
      <c r="A37" s="75" t="s">
        <v>173</v>
      </c>
      <c r="B37" s="75" t="s">
        <v>174</v>
      </c>
      <c r="C37" s="76">
        <v>5.13</v>
      </c>
      <c r="D37" s="76">
        <v>5.13</v>
      </c>
      <c r="E37" s="76"/>
    </row>
  </sheetData>
  <mergeCells count="4">
    <mergeCell ref="A2:E2"/>
    <mergeCell ref="A4:B4"/>
    <mergeCell ref="C4:E4"/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9" sqref="F19:F20"/>
    </sheetView>
  </sheetViews>
  <sheetFormatPr defaultColWidth="9" defaultRowHeight="13.5" outlineLevelRow="6" outlineLevelCol="5"/>
  <cols>
    <col min="1" max="1" width="10.75" customWidth="1"/>
    <col min="2" max="2" width="12.125" customWidth="1"/>
    <col min="3" max="3" width="14.75" customWidth="1"/>
    <col min="4" max="4" width="15" customWidth="1"/>
    <col min="5" max="5" width="16" customWidth="1"/>
    <col min="6" max="6" width="18" customWidth="1"/>
  </cols>
  <sheetData>
    <row r="1" ht="20.25" spans="1:1">
      <c r="A1" s="1" t="s">
        <v>175</v>
      </c>
    </row>
    <row r="2" ht="25.5" spans="1:6">
      <c r="A2" s="70" t="s">
        <v>176</v>
      </c>
      <c r="B2" s="70"/>
      <c r="C2" s="70"/>
      <c r="D2" s="70"/>
      <c r="E2" s="70"/>
      <c r="F2" s="70"/>
    </row>
    <row r="3" spans="6:6">
      <c r="F3" t="s">
        <v>2</v>
      </c>
    </row>
    <row r="4" s="68" customFormat="1" ht="27.95" customHeight="1" spans="1:6">
      <c r="A4" s="78" t="s">
        <v>29</v>
      </c>
      <c r="B4" s="103"/>
      <c r="C4" s="103"/>
      <c r="D4" s="103"/>
      <c r="E4" s="103"/>
      <c r="F4" s="79"/>
    </row>
    <row r="5" s="68" customFormat="1" ht="27.95" customHeight="1" spans="1:6">
      <c r="A5" s="71" t="s">
        <v>7</v>
      </c>
      <c r="B5" s="80" t="s">
        <v>177</v>
      </c>
      <c r="C5" s="78" t="s">
        <v>178</v>
      </c>
      <c r="D5" s="103"/>
      <c r="E5" s="79"/>
      <c r="F5" s="80" t="s">
        <v>179</v>
      </c>
    </row>
    <row r="6" s="68" customFormat="1" ht="27.95" customHeight="1" spans="1:6">
      <c r="A6" s="71"/>
      <c r="B6" s="81"/>
      <c r="C6" s="71" t="s">
        <v>32</v>
      </c>
      <c r="D6" s="71" t="s">
        <v>180</v>
      </c>
      <c r="E6" s="71" t="s">
        <v>181</v>
      </c>
      <c r="F6" s="81"/>
    </row>
    <row r="7" s="102" customFormat="1" ht="27.95" customHeight="1" spans="1:6">
      <c r="A7" s="104">
        <f>SUM(C7+F7)</f>
        <v>27.3</v>
      </c>
      <c r="B7" s="76"/>
      <c r="C7" s="76">
        <f>SUM(D7:E7)</f>
        <v>15.5</v>
      </c>
      <c r="D7" s="76"/>
      <c r="E7" s="76">
        <v>15.5</v>
      </c>
      <c r="F7" s="76">
        <v>11.8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"/>
    </sheetView>
  </sheetViews>
  <sheetFormatPr defaultColWidth="9" defaultRowHeight="13.5" outlineLevelCol="4"/>
  <cols>
    <col min="1" max="1" width="15.5" customWidth="1"/>
    <col min="2" max="2" width="29.875" customWidth="1"/>
    <col min="3" max="3" width="12.125" customWidth="1"/>
    <col min="4" max="4" width="11.25" customWidth="1"/>
    <col min="5" max="5" width="14.875" customWidth="1"/>
  </cols>
  <sheetData>
    <row r="1" ht="20.25" spans="1:1">
      <c r="A1" s="1" t="s">
        <v>182</v>
      </c>
    </row>
    <row r="2" ht="25.5" spans="1:5">
      <c r="A2" s="70" t="s">
        <v>183</v>
      </c>
      <c r="B2" s="70"/>
      <c r="C2" s="70"/>
      <c r="D2" s="70"/>
      <c r="E2" s="70"/>
    </row>
    <row r="3" spans="5:5">
      <c r="E3" t="s">
        <v>2</v>
      </c>
    </row>
    <row r="4" s="68" customFormat="1" ht="27.95" customHeight="1" spans="1:5">
      <c r="A4" s="97" t="s">
        <v>30</v>
      </c>
      <c r="B4" s="97" t="s">
        <v>31</v>
      </c>
      <c r="C4" s="89" t="s">
        <v>184</v>
      </c>
      <c r="D4" s="98"/>
      <c r="E4" s="90"/>
    </row>
    <row r="5" s="68" customFormat="1" ht="27.95" customHeight="1" spans="1:5">
      <c r="A5" s="99"/>
      <c r="B5" s="99"/>
      <c r="C5" s="91" t="s">
        <v>32</v>
      </c>
      <c r="D5" s="91" t="s">
        <v>33</v>
      </c>
      <c r="E5" s="91" t="s">
        <v>34</v>
      </c>
    </row>
    <row r="6" ht="27.95" customHeight="1" spans="1:5">
      <c r="A6" s="100" t="s">
        <v>7</v>
      </c>
      <c r="B6" s="101"/>
      <c r="C6" s="77"/>
      <c r="D6" s="77"/>
      <c r="E6" s="77"/>
    </row>
    <row r="7" ht="27.95" customHeight="1" spans="1:5">
      <c r="A7" s="77"/>
      <c r="B7" s="77"/>
      <c r="C7" s="77"/>
      <c r="D7" s="77"/>
      <c r="E7" s="77"/>
    </row>
    <row r="8" ht="27.95" customHeight="1" spans="1:5">
      <c r="A8" s="77"/>
      <c r="B8" s="77"/>
      <c r="C8" s="77"/>
      <c r="D8" s="77"/>
      <c r="E8" s="77"/>
    </row>
    <row r="9" ht="27.95" customHeight="1" spans="1:5">
      <c r="A9" s="77"/>
      <c r="B9" s="77"/>
      <c r="C9" s="77"/>
      <c r="D9" s="77"/>
      <c r="E9" s="77"/>
    </row>
    <row r="10" ht="27.95" customHeight="1" spans="1:5">
      <c r="A10" s="77"/>
      <c r="B10" s="77"/>
      <c r="C10" s="77"/>
      <c r="D10" s="77"/>
      <c r="E10" s="77"/>
    </row>
    <row r="11" ht="27.95" customHeight="1" spans="1:5">
      <c r="A11" s="77"/>
      <c r="B11" s="77"/>
      <c r="C11" s="77"/>
      <c r="D11" s="77"/>
      <c r="E11" s="77"/>
    </row>
    <row r="12" ht="27.95" customHeight="1" spans="1:5">
      <c r="A12" s="77"/>
      <c r="B12" s="77"/>
      <c r="C12" s="77"/>
      <c r="D12" s="77"/>
      <c r="E12" s="77"/>
    </row>
    <row r="13" ht="27.95" customHeight="1" spans="1:5">
      <c r="A13" s="77"/>
      <c r="B13" s="77"/>
      <c r="C13" s="77"/>
      <c r="D13" s="77"/>
      <c r="E13" s="77"/>
    </row>
    <row r="14" ht="27.95" customHeight="1" spans="1:5">
      <c r="A14" s="77"/>
      <c r="B14" s="77"/>
      <c r="C14" s="77"/>
      <c r="D14" s="77"/>
      <c r="E14" s="77"/>
    </row>
    <row r="15" ht="27.95" customHeight="1" spans="1:5">
      <c r="A15" s="77"/>
      <c r="B15" s="77"/>
      <c r="C15" s="77"/>
      <c r="D15" s="77"/>
      <c r="E15" s="77"/>
    </row>
    <row r="16" ht="27.95" customHeight="1" spans="1:5">
      <c r="A16" s="77"/>
      <c r="B16" s="77"/>
      <c r="C16" s="77"/>
      <c r="D16" s="77"/>
      <c r="E16" s="77"/>
    </row>
    <row r="17" spans="1:1">
      <c r="A17" t="s">
        <v>185</v>
      </c>
    </row>
  </sheetData>
  <mergeCells count="5">
    <mergeCell ref="A2:E2"/>
    <mergeCell ref="C4:E4"/>
    <mergeCell ref="A6:B6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13" workbookViewId="0">
      <selection activeCell="H18" sqref="H18"/>
    </sheetView>
  </sheetViews>
  <sheetFormatPr defaultColWidth="9" defaultRowHeight="13.5" outlineLevelCol="3"/>
  <cols>
    <col min="1" max="1" width="29.25" customWidth="1"/>
    <col min="2" max="2" width="13.375" customWidth="1"/>
    <col min="3" max="3" width="26.625" customWidth="1"/>
    <col min="4" max="4" width="11.25" customWidth="1"/>
  </cols>
  <sheetData>
    <row r="1" ht="20.25" spans="1:1">
      <c r="A1" s="1" t="s">
        <v>186</v>
      </c>
    </row>
    <row r="2" ht="25.5" spans="1:4">
      <c r="A2" s="70" t="s">
        <v>187</v>
      </c>
      <c r="B2" s="70"/>
      <c r="C2" s="70"/>
      <c r="D2" s="70"/>
    </row>
    <row r="3" spans="4:4">
      <c r="D3" t="s">
        <v>2</v>
      </c>
    </row>
    <row r="4" s="88" customFormat="1" ht="27.95" customHeight="1" spans="1:4">
      <c r="A4" s="89" t="s">
        <v>3</v>
      </c>
      <c r="B4" s="90"/>
      <c r="C4" s="78" t="s">
        <v>4</v>
      </c>
      <c r="D4" s="79"/>
    </row>
    <row r="5" s="88" customFormat="1" ht="27.95" customHeight="1" spans="1:4">
      <c r="A5" s="91" t="s">
        <v>5</v>
      </c>
      <c r="B5" s="91" t="s">
        <v>6</v>
      </c>
      <c r="C5" s="91" t="s">
        <v>5</v>
      </c>
      <c r="D5" s="91" t="s">
        <v>6</v>
      </c>
    </row>
    <row r="6" ht="27.95" customHeight="1" spans="1:4">
      <c r="A6" s="77" t="s">
        <v>188</v>
      </c>
      <c r="B6" s="92">
        <v>1042.19</v>
      </c>
      <c r="C6" s="93" t="s">
        <v>14</v>
      </c>
      <c r="D6" s="94">
        <v>579.86</v>
      </c>
    </row>
    <row r="7" ht="27.95" customHeight="1" spans="1:4">
      <c r="A7" s="77" t="s">
        <v>189</v>
      </c>
      <c r="B7" s="77"/>
      <c r="C7" s="93" t="s">
        <v>18</v>
      </c>
      <c r="D7" s="94">
        <v>154.79</v>
      </c>
    </row>
    <row r="8" ht="27.95" customHeight="1" spans="1:4">
      <c r="A8" s="77" t="s">
        <v>190</v>
      </c>
      <c r="B8" s="77"/>
      <c r="C8" s="93" t="s">
        <v>191</v>
      </c>
      <c r="D8" s="94">
        <v>32.93</v>
      </c>
    </row>
    <row r="9" ht="27.95" customHeight="1" spans="1:4">
      <c r="A9" s="77" t="s">
        <v>192</v>
      </c>
      <c r="B9" s="77"/>
      <c r="C9" s="95" t="s">
        <v>16</v>
      </c>
      <c r="D9" s="94">
        <v>49.92</v>
      </c>
    </row>
    <row r="10" ht="27.95" customHeight="1" spans="1:4">
      <c r="A10" s="77" t="s">
        <v>193</v>
      </c>
      <c r="B10" s="77"/>
      <c r="C10" s="95" t="s">
        <v>21</v>
      </c>
      <c r="D10" s="94">
        <v>163.7</v>
      </c>
    </row>
    <row r="11" ht="27.95" customHeight="1" spans="1:4">
      <c r="A11" s="77" t="s">
        <v>194</v>
      </c>
      <c r="B11" s="77"/>
      <c r="C11" s="93" t="s">
        <v>22</v>
      </c>
      <c r="D11" s="94">
        <v>60.99</v>
      </c>
    </row>
    <row r="12" ht="27.95" customHeight="1" spans="1:4">
      <c r="A12" s="77"/>
      <c r="B12" s="77"/>
      <c r="C12" s="77"/>
      <c r="D12" s="77"/>
    </row>
    <row r="13" ht="27.95" customHeight="1" spans="1:4">
      <c r="A13" s="77"/>
      <c r="B13" s="77"/>
      <c r="C13" s="77"/>
      <c r="D13" s="77"/>
    </row>
    <row r="14" ht="27.95" customHeight="1" spans="1:4">
      <c r="A14" s="77"/>
      <c r="B14" s="77"/>
      <c r="C14" s="77"/>
      <c r="D14" s="77"/>
    </row>
    <row r="15" ht="27.95" customHeight="1" spans="1:4">
      <c r="A15" s="77"/>
      <c r="B15" s="77"/>
      <c r="C15" s="77"/>
      <c r="D15" s="77"/>
    </row>
    <row r="16" s="68" customFormat="1" ht="27.95" customHeight="1" spans="1:4">
      <c r="A16" s="96" t="s">
        <v>195</v>
      </c>
      <c r="B16" s="92">
        <v>1042.19</v>
      </c>
      <c r="C16" s="96" t="s">
        <v>196</v>
      </c>
      <c r="D16" s="92">
        <v>1042.19</v>
      </c>
    </row>
    <row r="17" ht="27.95" customHeight="1" spans="1:4">
      <c r="A17" s="77" t="s">
        <v>197</v>
      </c>
      <c r="B17" s="77"/>
      <c r="C17" s="77" t="s">
        <v>198</v>
      </c>
      <c r="D17" s="77"/>
    </row>
    <row r="18" ht="27.95" customHeight="1" spans="1:4">
      <c r="A18" s="77" t="s">
        <v>199</v>
      </c>
      <c r="B18" s="77">
        <v>12</v>
      </c>
      <c r="C18" s="77"/>
      <c r="D18" s="77"/>
    </row>
    <row r="19" s="68" customFormat="1" ht="27.95" customHeight="1" spans="1:4">
      <c r="A19" s="91" t="s">
        <v>24</v>
      </c>
      <c r="B19" s="92">
        <v>1042.19</v>
      </c>
      <c r="C19" s="91" t="s">
        <v>25</v>
      </c>
      <c r="D19" s="92">
        <v>1042.19</v>
      </c>
    </row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B11" sqref="B11"/>
    </sheetView>
  </sheetViews>
  <sheetFormatPr defaultColWidth="9" defaultRowHeight="13.5"/>
  <cols>
    <col min="1" max="1" width="14.625" customWidth="1"/>
    <col min="2" max="2" width="39.5" customWidth="1"/>
    <col min="3" max="3" width="9.75" customWidth="1"/>
    <col min="5" max="5" width="12.125" customWidth="1"/>
    <col min="6" max="6" width="12.875" customWidth="1"/>
    <col min="8" max="8" width="7.625" customWidth="1"/>
    <col min="9" max="9" width="8.125" customWidth="1"/>
    <col min="10" max="10" width="6.875" customWidth="1"/>
    <col min="11" max="11" width="6.375" customWidth="1"/>
    <col min="12" max="12" width="9.625" customWidth="1"/>
  </cols>
  <sheetData>
    <row r="1" ht="20.25" spans="1:1">
      <c r="A1" s="1" t="s">
        <v>200</v>
      </c>
    </row>
    <row r="2" ht="25.5" spans="1:12">
      <c r="A2" s="70" t="s">
        <v>201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1:12">
      <c r="K3" s="87" t="s">
        <v>2</v>
      </c>
      <c r="L3" s="87"/>
    </row>
    <row r="4" s="68" customFormat="1" ht="27.95" customHeight="1" spans="1:12">
      <c r="A4" s="78" t="s">
        <v>202</v>
      </c>
      <c r="B4" s="79"/>
      <c r="C4" s="80" t="s">
        <v>7</v>
      </c>
      <c r="D4" s="80" t="s">
        <v>199</v>
      </c>
      <c r="E4" s="80" t="s">
        <v>188</v>
      </c>
      <c r="F4" s="80" t="s">
        <v>189</v>
      </c>
      <c r="G4" s="80" t="s">
        <v>190</v>
      </c>
      <c r="H4" s="78" t="s">
        <v>192</v>
      </c>
      <c r="I4" s="79"/>
      <c r="J4" s="80" t="s">
        <v>193</v>
      </c>
      <c r="K4" s="80" t="s">
        <v>194</v>
      </c>
      <c r="L4" s="80" t="s">
        <v>197</v>
      </c>
    </row>
    <row r="5" s="68" customFormat="1" ht="57" customHeight="1" spans="1:12">
      <c r="A5" s="71" t="s">
        <v>30</v>
      </c>
      <c r="B5" s="71" t="s">
        <v>31</v>
      </c>
      <c r="C5" s="81"/>
      <c r="D5" s="81"/>
      <c r="E5" s="81"/>
      <c r="F5" s="81"/>
      <c r="G5" s="81"/>
      <c r="H5" s="71" t="s">
        <v>203</v>
      </c>
      <c r="I5" s="71" t="s">
        <v>204</v>
      </c>
      <c r="J5" s="81"/>
      <c r="K5" s="81"/>
      <c r="L5" s="81"/>
    </row>
    <row r="6" s="69" customFormat="1" ht="24" customHeight="1" spans="1:12">
      <c r="A6" s="72" t="s">
        <v>7</v>
      </c>
      <c r="B6" s="73"/>
      <c r="C6" s="82">
        <v>1042.19</v>
      </c>
      <c r="D6" s="82"/>
      <c r="E6" s="82">
        <v>1042.19</v>
      </c>
      <c r="F6" s="82"/>
      <c r="G6" s="82"/>
      <c r="H6" s="74"/>
      <c r="I6" s="74"/>
      <c r="J6" s="82"/>
      <c r="K6" s="82"/>
      <c r="L6" s="82"/>
    </row>
    <row r="7" ht="20.1" customHeight="1" spans="1:12">
      <c r="A7" s="83" t="s">
        <v>35</v>
      </c>
      <c r="B7" s="77" t="s">
        <v>36</v>
      </c>
      <c r="C7" s="84">
        <f t="shared" ref="C7:C42" si="0">D7+E7</f>
        <v>579.86</v>
      </c>
      <c r="D7" s="66"/>
      <c r="E7" s="85">
        <v>579.86</v>
      </c>
      <c r="F7" s="86"/>
      <c r="G7" s="86"/>
      <c r="H7" s="86"/>
      <c r="I7" s="86"/>
      <c r="J7" s="86"/>
      <c r="K7" s="86"/>
      <c r="L7" s="86"/>
    </row>
    <row r="8" ht="20.1" customHeight="1" spans="1:12">
      <c r="A8" s="83" t="s">
        <v>37</v>
      </c>
      <c r="B8" s="77" t="s">
        <v>38</v>
      </c>
      <c r="C8" s="84">
        <f t="shared" si="0"/>
        <v>4.24</v>
      </c>
      <c r="D8" s="66"/>
      <c r="E8" s="85">
        <v>4.24</v>
      </c>
      <c r="F8" s="86"/>
      <c r="G8" s="86"/>
      <c r="H8" s="86"/>
      <c r="I8" s="86"/>
      <c r="J8" s="86"/>
      <c r="K8" s="86"/>
      <c r="L8" s="86"/>
    </row>
    <row r="9" ht="20.1" customHeight="1" spans="1:12">
      <c r="A9" s="83" t="s">
        <v>39</v>
      </c>
      <c r="B9" s="77" t="s">
        <v>40</v>
      </c>
      <c r="C9" s="84">
        <f t="shared" si="0"/>
        <v>2.24</v>
      </c>
      <c r="D9" s="66"/>
      <c r="E9" s="85">
        <v>2.24</v>
      </c>
      <c r="F9" s="86"/>
      <c r="G9" s="86"/>
      <c r="H9" s="86"/>
      <c r="I9" s="86"/>
      <c r="J9" s="86"/>
      <c r="K9" s="86"/>
      <c r="L9" s="86"/>
    </row>
    <row r="10" ht="20.1" customHeight="1" spans="1:12">
      <c r="A10" s="83" t="s">
        <v>41</v>
      </c>
      <c r="B10" s="77" t="s">
        <v>42</v>
      </c>
      <c r="C10" s="84">
        <f t="shared" si="0"/>
        <v>2</v>
      </c>
      <c r="D10" s="66"/>
      <c r="E10" s="85">
        <v>2</v>
      </c>
      <c r="F10" s="86"/>
      <c r="G10" s="86"/>
      <c r="H10" s="86"/>
      <c r="I10" s="86"/>
      <c r="J10" s="86"/>
      <c r="K10" s="86"/>
      <c r="L10" s="86"/>
    </row>
    <row r="11" ht="20.1" customHeight="1" spans="1:12">
      <c r="A11" s="83" t="s">
        <v>43</v>
      </c>
      <c r="B11" s="77" t="s">
        <v>44</v>
      </c>
      <c r="C11" s="84">
        <f t="shared" si="0"/>
        <v>575.62</v>
      </c>
      <c r="D11" s="66"/>
      <c r="E11" s="85">
        <v>575.62</v>
      </c>
      <c r="F11" s="86"/>
      <c r="G11" s="86"/>
      <c r="H11" s="86"/>
      <c r="I11" s="86"/>
      <c r="J11" s="86"/>
      <c r="K11" s="86"/>
      <c r="L11" s="86"/>
    </row>
    <row r="12" ht="20.1" customHeight="1" spans="1:12">
      <c r="A12" s="83" t="s">
        <v>45</v>
      </c>
      <c r="B12" s="77" t="s">
        <v>46</v>
      </c>
      <c r="C12" s="84">
        <f t="shared" si="0"/>
        <v>498.03</v>
      </c>
      <c r="D12" s="66"/>
      <c r="E12" s="85">
        <v>498.03</v>
      </c>
      <c r="F12" s="86"/>
      <c r="G12" s="86"/>
      <c r="H12" s="86"/>
      <c r="I12" s="86"/>
      <c r="J12" s="86"/>
      <c r="K12" s="86"/>
      <c r="L12" s="86"/>
    </row>
    <row r="13" ht="20.1" customHeight="1" spans="1:12">
      <c r="A13" s="83" t="s">
        <v>47</v>
      </c>
      <c r="B13" s="77" t="s">
        <v>48</v>
      </c>
      <c r="C13" s="84">
        <f t="shared" si="0"/>
        <v>11.66</v>
      </c>
      <c r="D13" s="66"/>
      <c r="E13" s="85">
        <v>11.66</v>
      </c>
      <c r="F13" s="86"/>
      <c r="G13" s="86"/>
      <c r="H13" s="86"/>
      <c r="I13" s="86"/>
      <c r="J13" s="86"/>
      <c r="K13" s="86"/>
      <c r="L13" s="86"/>
    </row>
    <row r="14" ht="20.1" customHeight="1" spans="1:12">
      <c r="A14" s="83" t="s">
        <v>49</v>
      </c>
      <c r="B14" s="77" t="s">
        <v>50</v>
      </c>
      <c r="C14" s="84">
        <f t="shared" si="0"/>
        <v>65.93</v>
      </c>
      <c r="D14" s="66"/>
      <c r="E14" s="85">
        <v>65.93</v>
      </c>
      <c r="F14" s="86"/>
      <c r="G14" s="86"/>
      <c r="H14" s="86"/>
      <c r="I14" s="86"/>
      <c r="J14" s="86"/>
      <c r="K14" s="86"/>
      <c r="L14" s="86"/>
    </row>
    <row r="15" ht="20.1" customHeight="1" spans="1:12">
      <c r="A15" s="83" t="s">
        <v>51</v>
      </c>
      <c r="B15" s="77" t="s">
        <v>52</v>
      </c>
      <c r="C15" s="84">
        <f t="shared" si="0"/>
        <v>49.92</v>
      </c>
      <c r="D15" s="66"/>
      <c r="E15" s="85">
        <v>49.92</v>
      </c>
      <c r="F15" s="86"/>
      <c r="G15" s="86"/>
      <c r="H15" s="86"/>
      <c r="I15" s="86"/>
      <c r="J15" s="86"/>
      <c r="K15" s="86"/>
      <c r="L15" s="86"/>
    </row>
    <row r="16" ht="20.1" customHeight="1" spans="1:12">
      <c r="A16" s="83" t="s">
        <v>53</v>
      </c>
      <c r="B16" s="77" t="s">
        <v>54</v>
      </c>
      <c r="C16" s="84">
        <f t="shared" si="0"/>
        <v>49.92</v>
      </c>
      <c r="D16" s="66"/>
      <c r="E16" s="85">
        <v>49.92</v>
      </c>
      <c r="F16" s="77"/>
      <c r="G16" s="77"/>
      <c r="H16" s="77"/>
      <c r="I16" s="77"/>
      <c r="J16" s="77"/>
      <c r="K16" s="77"/>
      <c r="L16" s="77"/>
    </row>
    <row r="17" ht="20.1" customHeight="1" spans="1:12">
      <c r="A17" s="83" t="s">
        <v>55</v>
      </c>
      <c r="B17" s="77" t="s">
        <v>56</v>
      </c>
      <c r="C17" s="84">
        <f t="shared" si="0"/>
        <v>49.92</v>
      </c>
      <c r="D17" s="66"/>
      <c r="E17" s="85">
        <v>49.92</v>
      </c>
      <c r="F17" s="77"/>
      <c r="G17" s="77"/>
      <c r="H17" s="77"/>
      <c r="I17" s="77"/>
      <c r="J17" s="77"/>
      <c r="K17" s="77"/>
      <c r="L17" s="77"/>
    </row>
    <row r="18" ht="20.1" customHeight="1" spans="1:12">
      <c r="A18" s="83" t="s">
        <v>57</v>
      </c>
      <c r="B18" s="77" t="s">
        <v>58</v>
      </c>
      <c r="C18" s="84">
        <f t="shared" si="0"/>
        <v>154.79</v>
      </c>
      <c r="D18" s="66"/>
      <c r="E18" s="85">
        <v>154.79</v>
      </c>
      <c r="F18" s="77"/>
      <c r="G18" s="77"/>
      <c r="H18" s="77"/>
      <c r="I18" s="77"/>
      <c r="J18" s="77"/>
      <c r="K18" s="77"/>
      <c r="L18" s="77"/>
    </row>
    <row r="19" ht="20.1" customHeight="1" spans="1:12">
      <c r="A19" s="83" t="s">
        <v>59</v>
      </c>
      <c r="B19" s="77" t="s">
        <v>60</v>
      </c>
      <c r="C19" s="84">
        <f t="shared" si="0"/>
        <v>50.4</v>
      </c>
      <c r="D19" s="66"/>
      <c r="E19" s="85">
        <v>50.4</v>
      </c>
      <c r="F19" s="77"/>
      <c r="G19" s="77"/>
      <c r="H19" s="77"/>
      <c r="I19" s="77"/>
      <c r="J19" s="77"/>
      <c r="K19" s="77"/>
      <c r="L19" s="77"/>
    </row>
    <row r="20" ht="20.1" customHeight="1" spans="1:12">
      <c r="A20" s="83" t="s">
        <v>61</v>
      </c>
      <c r="B20" s="77" t="s">
        <v>62</v>
      </c>
      <c r="C20" s="84">
        <f t="shared" si="0"/>
        <v>50.4</v>
      </c>
      <c r="D20" s="66"/>
      <c r="E20" s="85">
        <v>50.4</v>
      </c>
      <c r="F20" s="77"/>
      <c r="G20" s="77"/>
      <c r="H20" s="77"/>
      <c r="I20" s="77"/>
      <c r="J20" s="77"/>
      <c r="K20" s="77"/>
      <c r="L20" s="77"/>
    </row>
    <row r="21" ht="20.1" customHeight="1" spans="1:12">
      <c r="A21" s="83" t="s">
        <v>63</v>
      </c>
      <c r="B21" s="77" t="s">
        <v>64</v>
      </c>
      <c r="C21" s="84">
        <f t="shared" si="0"/>
        <v>84.17</v>
      </c>
      <c r="D21" s="66"/>
      <c r="E21" s="85">
        <v>84.17</v>
      </c>
      <c r="F21" s="77"/>
      <c r="G21" s="77"/>
      <c r="H21" s="77"/>
      <c r="I21" s="77"/>
      <c r="J21" s="77"/>
      <c r="K21" s="77"/>
      <c r="L21" s="77"/>
    </row>
    <row r="22" ht="20.1" customHeight="1" spans="1:12">
      <c r="A22" s="83" t="s">
        <v>65</v>
      </c>
      <c r="B22" s="77" t="s">
        <v>66</v>
      </c>
      <c r="C22" s="84">
        <f t="shared" si="0"/>
        <v>52.69</v>
      </c>
      <c r="D22" s="66"/>
      <c r="E22" s="85">
        <v>52.69</v>
      </c>
      <c r="F22" s="77"/>
      <c r="G22" s="77"/>
      <c r="H22" s="77"/>
      <c r="I22" s="77"/>
      <c r="J22" s="77"/>
      <c r="K22" s="77"/>
      <c r="L22" s="77"/>
    </row>
    <row r="23" ht="20.1" customHeight="1" spans="1:12">
      <c r="A23" s="83" t="s">
        <v>67</v>
      </c>
      <c r="B23" s="77" t="s">
        <v>68</v>
      </c>
      <c r="C23" s="84">
        <f t="shared" si="0"/>
        <v>26.35</v>
      </c>
      <c r="D23" s="66"/>
      <c r="E23" s="85">
        <v>26.35</v>
      </c>
      <c r="F23" s="77"/>
      <c r="G23" s="77"/>
      <c r="H23" s="77"/>
      <c r="I23" s="77"/>
      <c r="J23" s="77"/>
      <c r="K23" s="77"/>
      <c r="L23" s="77"/>
    </row>
    <row r="24" ht="20.1" customHeight="1" spans="1:12">
      <c r="A24" s="83" t="s">
        <v>69</v>
      </c>
      <c r="B24" s="77" t="s">
        <v>70</v>
      </c>
      <c r="C24" s="84">
        <f t="shared" si="0"/>
        <v>5.13</v>
      </c>
      <c r="D24" s="66"/>
      <c r="E24" s="85">
        <v>5.13</v>
      </c>
      <c r="F24" s="77"/>
      <c r="G24" s="77"/>
      <c r="H24" s="77"/>
      <c r="I24" s="77"/>
      <c r="J24" s="77"/>
      <c r="K24" s="77"/>
      <c r="L24" s="77"/>
    </row>
    <row r="25" ht="20.1" customHeight="1" spans="1:12">
      <c r="A25" s="83" t="s">
        <v>71</v>
      </c>
      <c r="B25" s="77" t="s">
        <v>72</v>
      </c>
      <c r="C25" s="84">
        <f t="shared" si="0"/>
        <v>3.07</v>
      </c>
      <c r="D25" s="66"/>
      <c r="E25" s="85">
        <v>3.07</v>
      </c>
      <c r="F25" s="77"/>
      <c r="G25" s="77"/>
      <c r="H25" s="77"/>
      <c r="I25" s="77"/>
      <c r="J25" s="77"/>
      <c r="K25" s="77"/>
      <c r="L25" s="77"/>
    </row>
    <row r="26" ht="20.1" customHeight="1" spans="1:12">
      <c r="A26" s="83" t="s">
        <v>73</v>
      </c>
      <c r="B26" s="77" t="s">
        <v>74</v>
      </c>
      <c r="C26" s="84">
        <f t="shared" si="0"/>
        <v>3.07</v>
      </c>
      <c r="D26" s="66"/>
      <c r="E26" s="85">
        <v>3.07</v>
      </c>
      <c r="F26" s="77"/>
      <c r="G26" s="77"/>
      <c r="H26" s="77"/>
      <c r="I26" s="77"/>
      <c r="J26" s="77"/>
      <c r="K26" s="77"/>
      <c r="L26" s="77"/>
    </row>
    <row r="27" ht="20.1" customHeight="1" spans="1:12">
      <c r="A27" s="83" t="s">
        <v>75</v>
      </c>
      <c r="B27" s="77" t="s">
        <v>76</v>
      </c>
      <c r="C27" s="84">
        <f t="shared" si="0"/>
        <v>16.17</v>
      </c>
      <c r="D27" s="66"/>
      <c r="E27" s="85">
        <v>16.17</v>
      </c>
      <c r="F27" s="77"/>
      <c r="G27" s="77"/>
      <c r="H27" s="77"/>
      <c r="I27" s="77"/>
      <c r="J27" s="77"/>
      <c r="K27" s="77"/>
      <c r="L27" s="77"/>
    </row>
    <row r="28" ht="20.1" customHeight="1" spans="1:12">
      <c r="A28" s="83" t="s">
        <v>77</v>
      </c>
      <c r="B28" s="77" t="s">
        <v>78</v>
      </c>
      <c r="C28" s="84">
        <f t="shared" si="0"/>
        <v>16.17</v>
      </c>
      <c r="D28" s="66"/>
      <c r="E28" s="85">
        <v>16.17</v>
      </c>
      <c r="F28" s="77"/>
      <c r="G28" s="77"/>
      <c r="H28" s="77"/>
      <c r="I28" s="77"/>
      <c r="J28" s="77"/>
      <c r="K28" s="77"/>
      <c r="L28" s="77"/>
    </row>
    <row r="29" ht="20.1" customHeight="1" spans="1:12">
      <c r="A29" s="83" t="s">
        <v>79</v>
      </c>
      <c r="B29" s="77" t="s">
        <v>80</v>
      </c>
      <c r="C29" s="84">
        <f t="shared" si="0"/>
        <v>0.99</v>
      </c>
      <c r="D29" s="66"/>
      <c r="E29" s="85">
        <v>0.99</v>
      </c>
      <c r="F29" s="77"/>
      <c r="G29" s="77"/>
      <c r="H29" s="77"/>
      <c r="I29" s="77"/>
      <c r="J29" s="77"/>
      <c r="K29" s="77"/>
      <c r="L29" s="77"/>
    </row>
    <row r="30" ht="20.1" customHeight="1" spans="1:12">
      <c r="A30" s="83" t="s">
        <v>81</v>
      </c>
      <c r="B30" s="77" t="s">
        <v>82</v>
      </c>
      <c r="C30" s="84">
        <f t="shared" si="0"/>
        <v>0.99</v>
      </c>
      <c r="D30" s="66"/>
      <c r="E30" s="85">
        <v>0.99</v>
      </c>
      <c r="F30" s="77"/>
      <c r="G30" s="77"/>
      <c r="H30" s="77"/>
      <c r="I30" s="77"/>
      <c r="J30" s="77"/>
      <c r="K30" s="77"/>
      <c r="L30" s="77"/>
    </row>
    <row r="31" ht="20.1" customHeight="1" spans="1:12">
      <c r="A31" s="83" t="s">
        <v>83</v>
      </c>
      <c r="B31" s="77" t="s">
        <v>84</v>
      </c>
      <c r="C31" s="84">
        <f t="shared" si="0"/>
        <v>32.93</v>
      </c>
      <c r="D31" s="66"/>
      <c r="E31" s="85">
        <v>32.93</v>
      </c>
      <c r="F31" s="77"/>
      <c r="G31" s="77"/>
      <c r="H31" s="77"/>
      <c r="I31" s="77"/>
      <c r="J31" s="77"/>
      <c r="K31" s="77"/>
      <c r="L31" s="77"/>
    </row>
    <row r="32" ht="20.1" customHeight="1" spans="1:12">
      <c r="A32" s="83" t="s">
        <v>85</v>
      </c>
      <c r="B32" s="77" t="s">
        <v>86</v>
      </c>
      <c r="C32" s="84">
        <f t="shared" si="0"/>
        <v>32.93</v>
      </c>
      <c r="D32" s="66"/>
      <c r="E32" s="85">
        <v>32.93</v>
      </c>
      <c r="F32" s="77"/>
      <c r="G32" s="77"/>
      <c r="H32" s="77"/>
      <c r="I32" s="77"/>
      <c r="J32" s="77"/>
      <c r="K32" s="77"/>
      <c r="L32" s="77"/>
    </row>
    <row r="33" ht="20.1" customHeight="1" spans="1:12">
      <c r="A33" s="83" t="s">
        <v>87</v>
      </c>
      <c r="B33" s="77" t="s">
        <v>88</v>
      </c>
      <c r="C33" s="84">
        <f t="shared" si="0"/>
        <v>21.43</v>
      </c>
      <c r="D33" s="66"/>
      <c r="E33" s="85">
        <v>21.43</v>
      </c>
      <c r="F33" s="77"/>
      <c r="G33" s="77"/>
      <c r="H33" s="77"/>
      <c r="I33" s="77"/>
      <c r="J33" s="77"/>
      <c r="K33" s="77"/>
      <c r="L33" s="77"/>
    </row>
    <row r="34" ht="20.1" customHeight="1" spans="1:12">
      <c r="A34" s="83" t="s">
        <v>89</v>
      </c>
      <c r="B34" s="77" t="s">
        <v>90</v>
      </c>
      <c r="C34" s="84">
        <f t="shared" si="0"/>
        <v>11.49</v>
      </c>
      <c r="D34" s="66"/>
      <c r="E34" s="85">
        <v>11.49</v>
      </c>
      <c r="F34" s="77"/>
      <c r="G34" s="77"/>
      <c r="H34" s="77"/>
      <c r="I34" s="77"/>
      <c r="J34" s="77"/>
      <c r="K34" s="77"/>
      <c r="L34" s="77"/>
    </row>
    <row r="35" ht="20.1" customHeight="1" spans="1:12">
      <c r="A35" s="83" t="s">
        <v>91</v>
      </c>
      <c r="B35" s="77" t="s">
        <v>92</v>
      </c>
      <c r="C35" s="84">
        <f t="shared" si="0"/>
        <v>163.7</v>
      </c>
      <c r="D35" s="66"/>
      <c r="E35" s="85">
        <v>163.7</v>
      </c>
      <c r="F35" s="77"/>
      <c r="G35" s="77"/>
      <c r="H35" s="77"/>
      <c r="I35" s="77"/>
      <c r="J35" s="77"/>
      <c r="K35" s="77"/>
      <c r="L35" s="77"/>
    </row>
    <row r="36" ht="20.1" customHeight="1" spans="1:12">
      <c r="A36" s="83" t="s">
        <v>93</v>
      </c>
      <c r="B36" s="77" t="s">
        <v>94</v>
      </c>
      <c r="C36" s="84">
        <f t="shared" si="0"/>
        <v>81.07</v>
      </c>
      <c r="D36" s="66"/>
      <c r="E36" s="85">
        <v>81.07</v>
      </c>
      <c r="F36" s="77"/>
      <c r="G36" s="77"/>
      <c r="H36" s="77"/>
      <c r="I36" s="77"/>
      <c r="J36" s="77"/>
      <c r="K36" s="77"/>
      <c r="L36" s="77"/>
    </row>
    <row r="37" ht="20.1" customHeight="1" spans="1:12">
      <c r="A37" s="83" t="s">
        <v>95</v>
      </c>
      <c r="B37" s="77" t="s">
        <v>96</v>
      </c>
      <c r="C37" s="84">
        <f t="shared" si="0"/>
        <v>81.07</v>
      </c>
      <c r="D37" s="66"/>
      <c r="E37" s="85">
        <v>81.07</v>
      </c>
      <c r="F37" s="77"/>
      <c r="G37" s="77"/>
      <c r="H37" s="77"/>
      <c r="I37" s="77"/>
      <c r="J37" s="77"/>
      <c r="K37" s="77"/>
      <c r="L37" s="77"/>
    </row>
    <row r="38" ht="20.1" customHeight="1" spans="1:12">
      <c r="A38" s="83" t="s">
        <v>97</v>
      </c>
      <c r="B38" s="77" t="s">
        <v>98</v>
      </c>
      <c r="C38" s="84">
        <f t="shared" si="0"/>
        <v>82.63</v>
      </c>
      <c r="D38" s="66"/>
      <c r="E38" s="85">
        <v>82.63</v>
      </c>
      <c r="F38" s="77"/>
      <c r="G38" s="77"/>
      <c r="H38" s="77"/>
      <c r="I38" s="77"/>
      <c r="J38" s="77"/>
      <c r="K38" s="77"/>
      <c r="L38" s="77"/>
    </row>
    <row r="39" ht="20.1" customHeight="1" spans="1:12">
      <c r="A39" s="83" t="s">
        <v>99</v>
      </c>
      <c r="B39" s="77" t="s">
        <v>100</v>
      </c>
      <c r="C39" s="84">
        <f t="shared" si="0"/>
        <v>82.63</v>
      </c>
      <c r="D39" s="66"/>
      <c r="E39" s="85">
        <v>82.63</v>
      </c>
      <c r="F39" s="77"/>
      <c r="G39" s="77"/>
      <c r="H39" s="77"/>
      <c r="I39" s="77"/>
      <c r="J39" s="77"/>
      <c r="K39" s="77"/>
      <c r="L39" s="77"/>
    </row>
    <row r="40" ht="20.1" customHeight="1" spans="1:12">
      <c r="A40" s="83" t="s">
        <v>101</v>
      </c>
      <c r="B40" s="77" t="s">
        <v>102</v>
      </c>
      <c r="C40" s="84">
        <f t="shared" si="0"/>
        <v>60.99</v>
      </c>
      <c r="D40" s="66"/>
      <c r="E40" s="85">
        <v>60.99</v>
      </c>
      <c r="F40" s="77"/>
      <c r="G40" s="77"/>
      <c r="H40" s="77"/>
      <c r="I40" s="77"/>
      <c r="J40" s="77"/>
      <c r="K40" s="77"/>
      <c r="L40" s="77"/>
    </row>
    <row r="41" ht="20.1" customHeight="1" spans="1:12">
      <c r="A41" s="83" t="s">
        <v>103</v>
      </c>
      <c r="B41" s="77" t="s">
        <v>104</v>
      </c>
      <c r="C41" s="84">
        <f t="shared" si="0"/>
        <v>60.99</v>
      </c>
      <c r="D41" s="66"/>
      <c r="E41" s="85">
        <v>60.99</v>
      </c>
      <c r="F41" s="77"/>
      <c r="G41" s="77"/>
      <c r="H41" s="77"/>
      <c r="I41" s="77"/>
      <c r="J41" s="77"/>
      <c r="K41" s="77"/>
      <c r="L41" s="77"/>
    </row>
    <row r="42" ht="20.1" customHeight="1" spans="1:12">
      <c r="A42" s="83" t="s">
        <v>105</v>
      </c>
      <c r="B42" s="77" t="s">
        <v>106</v>
      </c>
      <c r="C42" s="84">
        <f t="shared" si="0"/>
        <v>60.99</v>
      </c>
      <c r="D42" s="66"/>
      <c r="E42" s="85">
        <v>60.99</v>
      </c>
      <c r="F42" s="77"/>
      <c r="G42" s="77"/>
      <c r="H42" s="77"/>
      <c r="I42" s="77"/>
      <c r="J42" s="77"/>
      <c r="K42" s="77"/>
      <c r="L42" s="77"/>
    </row>
  </sheetData>
  <mergeCells count="13">
    <mergeCell ref="A2:L2"/>
    <mergeCell ref="K3:L3"/>
    <mergeCell ref="A4:B4"/>
    <mergeCell ref="H4:I4"/>
    <mergeCell ref="A6:B6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G11" sqref="G11"/>
    </sheetView>
  </sheetViews>
  <sheetFormatPr defaultColWidth="9" defaultRowHeight="13.5" outlineLevelCol="7"/>
  <cols>
    <col min="1" max="1" width="13.375" customWidth="1"/>
    <col min="2" max="2" width="39.75" customWidth="1"/>
    <col min="3" max="3" width="10.625" customWidth="1"/>
    <col min="4" max="4" width="10.75" customWidth="1"/>
    <col min="5" max="5" width="11" customWidth="1"/>
    <col min="8" max="8" width="11.125" customWidth="1"/>
  </cols>
  <sheetData>
    <row r="1" ht="20.25" spans="1:1">
      <c r="A1" s="1" t="s">
        <v>205</v>
      </c>
    </row>
    <row r="2" ht="25.5" spans="1:8">
      <c r="A2" s="70" t="s">
        <v>206</v>
      </c>
      <c r="B2" s="70"/>
      <c r="C2" s="70"/>
      <c r="D2" s="70"/>
      <c r="E2" s="70"/>
      <c r="F2" s="70"/>
      <c r="G2" s="70"/>
      <c r="H2" s="70"/>
    </row>
    <row r="3" ht="23" customHeight="1" spans="8:8">
      <c r="H3" t="s">
        <v>2</v>
      </c>
    </row>
    <row r="4" s="68" customFormat="1" ht="60.75" customHeight="1" spans="1:8">
      <c r="A4" s="71" t="s">
        <v>30</v>
      </c>
      <c r="B4" s="71" t="s">
        <v>31</v>
      </c>
      <c r="C4" s="71" t="s">
        <v>7</v>
      </c>
      <c r="D4" s="71" t="s">
        <v>33</v>
      </c>
      <c r="E4" s="71" t="s">
        <v>34</v>
      </c>
      <c r="F4" s="71" t="s">
        <v>207</v>
      </c>
      <c r="G4" s="71" t="s">
        <v>208</v>
      </c>
      <c r="H4" s="71" t="s">
        <v>209</v>
      </c>
    </row>
    <row r="5" s="69" customFormat="1" ht="19" customHeight="1" spans="1:8">
      <c r="A5" s="72" t="s">
        <v>7</v>
      </c>
      <c r="B5" s="73"/>
      <c r="C5" s="74">
        <v>1042.19</v>
      </c>
      <c r="D5" s="74">
        <v>940.59</v>
      </c>
      <c r="E5" s="74">
        <v>101.6</v>
      </c>
      <c r="F5" s="74"/>
      <c r="G5" s="74"/>
      <c r="H5" s="74"/>
    </row>
    <row r="6" ht="20.1" customHeight="1" spans="1:8">
      <c r="A6" s="75" t="s">
        <v>35</v>
      </c>
      <c r="B6" s="75" t="s">
        <v>36</v>
      </c>
      <c r="C6" s="76">
        <v>579.86</v>
      </c>
      <c r="D6" s="76">
        <v>563.96</v>
      </c>
      <c r="E6" s="76">
        <v>15.9</v>
      </c>
      <c r="F6" s="77"/>
      <c r="G6" s="77"/>
      <c r="H6" s="77"/>
    </row>
    <row r="7" ht="20.1" customHeight="1" spans="1:8">
      <c r="A7" s="75" t="s">
        <v>37</v>
      </c>
      <c r="B7" s="75" t="s">
        <v>38</v>
      </c>
      <c r="C7" s="76">
        <v>4.24</v>
      </c>
      <c r="D7" s="76"/>
      <c r="E7" s="76">
        <v>4.24</v>
      </c>
      <c r="F7" s="77"/>
      <c r="G7" s="77"/>
      <c r="H7" s="77"/>
    </row>
    <row r="8" ht="20.1" customHeight="1" spans="1:8">
      <c r="A8" s="75" t="s">
        <v>39</v>
      </c>
      <c r="B8" s="75" t="s">
        <v>40</v>
      </c>
      <c r="C8" s="76">
        <v>2.24</v>
      </c>
      <c r="D8" s="76"/>
      <c r="E8" s="76">
        <v>2.24</v>
      </c>
      <c r="F8" s="77"/>
      <c r="G8" s="77"/>
      <c r="H8" s="77"/>
    </row>
    <row r="9" ht="20.1" customHeight="1" spans="1:8">
      <c r="A9" s="75" t="s">
        <v>41</v>
      </c>
      <c r="B9" s="75" t="s">
        <v>42</v>
      </c>
      <c r="C9" s="76">
        <v>2</v>
      </c>
      <c r="D9" s="76"/>
      <c r="E9" s="76">
        <v>2</v>
      </c>
      <c r="F9" s="77"/>
      <c r="G9" s="77"/>
      <c r="H9" s="77"/>
    </row>
    <row r="10" ht="20.1" customHeight="1" spans="1:8">
      <c r="A10" s="75" t="s">
        <v>43</v>
      </c>
      <c r="B10" s="75" t="s">
        <v>44</v>
      </c>
      <c r="C10" s="76">
        <v>575.62</v>
      </c>
      <c r="D10" s="76">
        <v>563.96</v>
      </c>
      <c r="E10" s="76">
        <v>11.66</v>
      </c>
      <c r="F10" s="77"/>
      <c r="G10" s="77"/>
      <c r="H10" s="77"/>
    </row>
    <row r="11" ht="20.1" customHeight="1" spans="1:8">
      <c r="A11" s="75" t="s">
        <v>45</v>
      </c>
      <c r="B11" s="75" t="s">
        <v>46</v>
      </c>
      <c r="C11" s="76">
        <v>498.03</v>
      </c>
      <c r="D11" s="76">
        <v>498.03</v>
      </c>
      <c r="E11" s="76"/>
      <c r="F11" s="77"/>
      <c r="G11" s="77"/>
      <c r="H11" s="77"/>
    </row>
    <row r="12" ht="20.1" customHeight="1" spans="1:8">
      <c r="A12" s="75" t="s">
        <v>47</v>
      </c>
      <c r="B12" s="75" t="s">
        <v>210</v>
      </c>
      <c r="C12" s="76">
        <v>11.66</v>
      </c>
      <c r="D12" s="76"/>
      <c r="E12" s="76">
        <v>11.66</v>
      </c>
      <c r="F12" s="77"/>
      <c r="G12" s="77"/>
      <c r="H12" s="77"/>
    </row>
    <row r="13" ht="20.1" customHeight="1" spans="1:8">
      <c r="A13" s="75" t="s">
        <v>211</v>
      </c>
      <c r="B13" s="75" t="s">
        <v>50</v>
      </c>
      <c r="C13" s="76">
        <v>65.93</v>
      </c>
      <c r="D13" s="76">
        <v>65.93</v>
      </c>
      <c r="E13" s="76"/>
      <c r="F13" s="77"/>
      <c r="G13" s="77"/>
      <c r="H13" s="77"/>
    </row>
    <row r="14" ht="20.1" customHeight="1" spans="1:8">
      <c r="A14" s="75" t="s">
        <v>51</v>
      </c>
      <c r="B14" s="75" t="s">
        <v>52</v>
      </c>
      <c r="C14" s="76">
        <v>49.92</v>
      </c>
      <c r="D14" s="76">
        <v>49.92</v>
      </c>
      <c r="E14" s="76"/>
      <c r="F14" s="77"/>
      <c r="G14" s="77"/>
      <c r="H14" s="77"/>
    </row>
    <row r="15" ht="20.1" customHeight="1" spans="1:8">
      <c r="A15" s="75" t="s">
        <v>53</v>
      </c>
      <c r="B15" s="75" t="s">
        <v>212</v>
      </c>
      <c r="C15" s="76">
        <v>49.92</v>
      </c>
      <c r="D15" s="76">
        <v>49.92</v>
      </c>
      <c r="E15" s="76"/>
      <c r="F15" s="77"/>
      <c r="G15" s="77"/>
      <c r="H15" s="77"/>
    </row>
    <row r="16" ht="20.1" customHeight="1" spans="1:8">
      <c r="A16" s="75" t="s">
        <v>55</v>
      </c>
      <c r="B16" s="75" t="s">
        <v>56</v>
      </c>
      <c r="C16" s="76">
        <v>49.92</v>
      </c>
      <c r="D16" s="76">
        <v>49.92</v>
      </c>
      <c r="E16" s="76"/>
      <c r="F16" s="77"/>
      <c r="G16" s="77"/>
      <c r="H16" s="77"/>
    </row>
    <row r="17" ht="20.1" customHeight="1" spans="1:8">
      <c r="A17" s="75" t="s">
        <v>213</v>
      </c>
      <c r="B17" s="75" t="s">
        <v>58</v>
      </c>
      <c r="C17" s="76">
        <v>154.79</v>
      </c>
      <c r="D17" s="76">
        <v>151.72</v>
      </c>
      <c r="E17" s="76">
        <v>3.07</v>
      </c>
      <c r="F17" s="77"/>
      <c r="G17" s="77"/>
      <c r="H17" s="77"/>
    </row>
    <row r="18" ht="20.1" customHeight="1" spans="1:8">
      <c r="A18" s="75" t="s">
        <v>214</v>
      </c>
      <c r="B18" s="75" t="s">
        <v>60</v>
      </c>
      <c r="C18" s="76">
        <v>50.4</v>
      </c>
      <c r="D18" s="76">
        <v>50.4</v>
      </c>
      <c r="E18" s="76"/>
      <c r="F18" s="77"/>
      <c r="G18" s="77"/>
      <c r="H18" s="77"/>
    </row>
    <row r="19" ht="20.1" customHeight="1" spans="1:8">
      <c r="A19" s="75" t="s">
        <v>61</v>
      </c>
      <c r="B19" s="75" t="s">
        <v>62</v>
      </c>
      <c r="C19" s="76">
        <v>50.4</v>
      </c>
      <c r="D19" s="76">
        <v>50.4</v>
      </c>
      <c r="E19" s="76"/>
      <c r="F19" s="77"/>
      <c r="G19" s="77"/>
      <c r="H19" s="77"/>
    </row>
    <row r="20" ht="20.1" customHeight="1" spans="1:8">
      <c r="A20" s="75" t="s">
        <v>63</v>
      </c>
      <c r="B20" s="75" t="s">
        <v>64</v>
      </c>
      <c r="C20" s="76">
        <v>84.17</v>
      </c>
      <c r="D20" s="76">
        <v>84.17</v>
      </c>
      <c r="E20" s="76"/>
      <c r="F20" s="77"/>
      <c r="G20" s="77"/>
      <c r="H20" s="77"/>
    </row>
    <row r="21" ht="20.1" customHeight="1" spans="1:8">
      <c r="A21" s="75" t="s">
        <v>65</v>
      </c>
      <c r="B21" s="75" t="s">
        <v>66</v>
      </c>
      <c r="C21" s="76">
        <v>52.69</v>
      </c>
      <c r="D21" s="76">
        <v>52.69</v>
      </c>
      <c r="E21" s="76"/>
      <c r="F21" s="77"/>
      <c r="G21" s="77"/>
      <c r="H21" s="77"/>
    </row>
    <row r="22" ht="20.1" customHeight="1" spans="1:8">
      <c r="A22" s="75" t="s">
        <v>67</v>
      </c>
      <c r="B22" s="75" t="s">
        <v>68</v>
      </c>
      <c r="C22" s="76">
        <v>26.35</v>
      </c>
      <c r="D22" s="76">
        <v>26.35</v>
      </c>
      <c r="E22" s="76"/>
      <c r="F22" s="77"/>
      <c r="G22" s="77"/>
      <c r="H22" s="77"/>
    </row>
    <row r="23" ht="20.1" customHeight="1" spans="1:8">
      <c r="A23" s="75" t="s">
        <v>69</v>
      </c>
      <c r="B23" s="75" t="s">
        <v>70</v>
      </c>
      <c r="C23" s="76">
        <v>5.13</v>
      </c>
      <c r="D23" s="76">
        <v>5.13</v>
      </c>
      <c r="E23" s="76"/>
      <c r="F23" s="77"/>
      <c r="G23" s="77"/>
      <c r="H23" s="77"/>
    </row>
    <row r="24" ht="20.1" customHeight="1" spans="1:8">
      <c r="A24" s="75" t="s">
        <v>215</v>
      </c>
      <c r="B24" s="75" t="s">
        <v>72</v>
      </c>
      <c r="C24" s="76">
        <v>3.07</v>
      </c>
      <c r="D24" s="76"/>
      <c r="E24" s="76">
        <v>3.07</v>
      </c>
      <c r="F24" s="77"/>
      <c r="G24" s="77"/>
      <c r="H24" s="77"/>
    </row>
    <row r="25" ht="20.1" customHeight="1" spans="1:8">
      <c r="A25" s="75" t="s">
        <v>73</v>
      </c>
      <c r="B25" s="75" t="s">
        <v>74</v>
      </c>
      <c r="C25" s="76">
        <v>3.07</v>
      </c>
      <c r="D25" s="76"/>
      <c r="E25" s="76">
        <v>3.07</v>
      </c>
      <c r="F25" s="77"/>
      <c r="G25" s="77"/>
      <c r="H25" s="77"/>
    </row>
    <row r="26" ht="20.1" customHeight="1" spans="1:8">
      <c r="A26" s="75" t="s">
        <v>75</v>
      </c>
      <c r="B26" s="75" t="s">
        <v>76</v>
      </c>
      <c r="C26" s="76">
        <v>16.17</v>
      </c>
      <c r="D26" s="76">
        <v>16.17</v>
      </c>
      <c r="E26" s="76"/>
      <c r="F26" s="77"/>
      <c r="G26" s="77"/>
      <c r="H26" s="77"/>
    </row>
    <row r="27" ht="20.1" customHeight="1" spans="1:8">
      <c r="A27" s="75" t="s">
        <v>77</v>
      </c>
      <c r="B27" s="75" t="s">
        <v>78</v>
      </c>
      <c r="C27" s="76">
        <v>16.17</v>
      </c>
      <c r="D27" s="76">
        <v>16.17</v>
      </c>
      <c r="E27" s="76"/>
      <c r="F27" s="77"/>
      <c r="G27" s="77"/>
      <c r="H27" s="77"/>
    </row>
    <row r="28" ht="20.1" customHeight="1" spans="1:8">
      <c r="A28" s="75" t="s">
        <v>79</v>
      </c>
      <c r="B28" s="75" t="s">
        <v>80</v>
      </c>
      <c r="C28" s="76">
        <v>0.99</v>
      </c>
      <c r="D28" s="76">
        <v>0.99</v>
      </c>
      <c r="E28" s="76"/>
      <c r="F28" s="77"/>
      <c r="G28" s="77"/>
      <c r="H28" s="77"/>
    </row>
    <row r="29" ht="20.1" customHeight="1" spans="1:8">
      <c r="A29" s="75" t="s">
        <v>81</v>
      </c>
      <c r="B29" s="75" t="s">
        <v>82</v>
      </c>
      <c r="C29" s="76">
        <v>0.99</v>
      </c>
      <c r="D29" s="76">
        <v>0.99</v>
      </c>
      <c r="E29" s="76"/>
      <c r="F29" s="77"/>
      <c r="G29" s="77"/>
      <c r="H29" s="77"/>
    </row>
    <row r="30" ht="20.1" customHeight="1" spans="1:8">
      <c r="A30" s="75" t="s">
        <v>83</v>
      </c>
      <c r="B30" s="75" t="s">
        <v>84</v>
      </c>
      <c r="C30" s="76">
        <v>32.93</v>
      </c>
      <c r="D30" s="76">
        <v>32.93</v>
      </c>
      <c r="E30" s="76"/>
      <c r="F30" s="77"/>
      <c r="G30" s="77"/>
      <c r="H30" s="77"/>
    </row>
    <row r="31" ht="20.1" customHeight="1" spans="1:8">
      <c r="A31" s="75" t="s">
        <v>85</v>
      </c>
      <c r="B31" s="75" t="s">
        <v>86</v>
      </c>
      <c r="C31" s="76">
        <v>32.93</v>
      </c>
      <c r="D31" s="76">
        <v>32.93</v>
      </c>
      <c r="E31" s="76"/>
      <c r="F31" s="77"/>
      <c r="G31" s="77"/>
      <c r="H31" s="77"/>
    </row>
    <row r="32" ht="20.1" customHeight="1" spans="1:8">
      <c r="A32" s="75" t="s">
        <v>87</v>
      </c>
      <c r="B32" s="75" t="s">
        <v>88</v>
      </c>
      <c r="C32" s="76">
        <v>21.43</v>
      </c>
      <c r="D32" s="76">
        <v>21.43</v>
      </c>
      <c r="E32" s="76"/>
      <c r="F32" s="77"/>
      <c r="G32" s="77"/>
      <c r="H32" s="77"/>
    </row>
    <row r="33" ht="20.1" customHeight="1" spans="1:8">
      <c r="A33" s="75" t="s">
        <v>89</v>
      </c>
      <c r="B33" s="75" t="s">
        <v>90</v>
      </c>
      <c r="C33" s="76">
        <v>11.49</v>
      </c>
      <c r="D33" s="76">
        <v>11.49</v>
      </c>
      <c r="E33" s="76"/>
      <c r="F33" s="77"/>
      <c r="G33" s="77"/>
      <c r="H33" s="77"/>
    </row>
    <row r="34" ht="20.1" customHeight="1" spans="1:8">
      <c r="A34" s="75" t="s">
        <v>91</v>
      </c>
      <c r="B34" s="75" t="s">
        <v>92</v>
      </c>
      <c r="C34" s="76">
        <v>163.7</v>
      </c>
      <c r="D34" s="76">
        <v>81.07</v>
      </c>
      <c r="E34" s="76">
        <v>82.63</v>
      </c>
      <c r="F34" s="77"/>
      <c r="G34" s="77"/>
      <c r="H34" s="77"/>
    </row>
    <row r="35" ht="20.1" customHeight="1" spans="1:8">
      <c r="A35" s="75" t="s">
        <v>216</v>
      </c>
      <c r="B35" s="75" t="s">
        <v>94</v>
      </c>
      <c r="C35" s="76">
        <v>81.07</v>
      </c>
      <c r="D35" s="76">
        <v>81.07</v>
      </c>
      <c r="E35" s="76"/>
      <c r="F35" s="77"/>
      <c r="G35" s="77"/>
      <c r="H35" s="77"/>
    </row>
    <row r="36" ht="20.1" customHeight="1" spans="1:8">
      <c r="A36" s="75" t="s">
        <v>95</v>
      </c>
      <c r="B36" s="75" t="s">
        <v>96</v>
      </c>
      <c r="C36" s="76">
        <v>81.07</v>
      </c>
      <c r="D36" s="76">
        <v>81.07</v>
      </c>
      <c r="E36" s="76"/>
      <c r="F36" s="77"/>
      <c r="G36" s="77"/>
      <c r="H36" s="77"/>
    </row>
    <row r="37" ht="20.1" customHeight="1" spans="1:8">
      <c r="A37" s="75" t="s">
        <v>97</v>
      </c>
      <c r="B37" s="75" t="s">
        <v>98</v>
      </c>
      <c r="C37" s="76">
        <v>82.63</v>
      </c>
      <c r="D37" s="76"/>
      <c r="E37" s="76">
        <v>82.63</v>
      </c>
      <c r="F37" s="77"/>
      <c r="G37" s="77"/>
      <c r="H37" s="77"/>
    </row>
    <row r="38" ht="20.1" customHeight="1" spans="1:8">
      <c r="A38" s="75" t="s">
        <v>99</v>
      </c>
      <c r="B38" s="75" t="s">
        <v>100</v>
      </c>
      <c r="C38" s="76">
        <v>82.63</v>
      </c>
      <c r="D38" s="76"/>
      <c r="E38" s="76">
        <v>82.63</v>
      </c>
      <c r="F38" s="77"/>
      <c r="G38" s="77"/>
      <c r="H38" s="77"/>
    </row>
    <row r="39" ht="20.1" customHeight="1" spans="1:8">
      <c r="A39" s="75" t="s">
        <v>101</v>
      </c>
      <c r="B39" s="75" t="s">
        <v>102</v>
      </c>
      <c r="C39" s="76">
        <v>60.99</v>
      </c>
      <c r="D39" s="76">
        <v>60.99</v>
      </c>
      <c r="E39" s="76"/>
      <c r="F39" s="77"/>
      <c r="G39" s="77"/>
      <c r="H39" s="77"/>
    </row>
    <row r="40" ht="20.1" customHeight="1" spans="1:8">
      <c r="A40" s="75" t="s">
        <v>103</v>
      </c>
      <c r="B40" s="75" t="s">
        <v>104</v>
      </c>
      <c r="C40" s="76">
        <v>60.99</v>
      </c>
      <c r="D40" s="76">
        <v>60.99</v>
      </c>
      <c r="E40" s="76"/>
      <c r="F40" s="77"/>
      <c r="G40" s="77"/>
      <c r="H40" s="77"/>
    </row>
    <row r="41" ht="20.1" customHeight="1" spans="1:8">
      <c r="A41" s="75" t="s">
        <v>105</v>
      </c>
      <c r="B41" s="75" t="s">
        <v>106</v>
      </c>
      <c r="C41" s="76">
        <v>60.99</v>
      </c>
      <c r="D41" s="76">
        <v>60.99</v>
      </c>
      <c r="E41" s="76"/>
      <c r="F41" s="77"/>
      <c r="G41" s="77"/>
      <c r="H41" s="77"/>
    </row>
  </sheetData>
  <mergeCells count="2">
    <mergeCell ref="A2:H2"/>
    <mergeCell ref="A5:B5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6" sqref="F16"/>
    </sheetView>
  </sheetViews>
  <sheetFormatPr defaultColWidth="9"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ht="20.25" spans="1:1">
      <c r="A1" s="1" t="s">
        <v>217</v>
      </c>
    </row>
    <row r="2" ht="27" spans="1:11">
      <c r="A2" s="58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>
      <c r="A3" s="59"/>
      <c r="B3" s="59"/>
      <c r="C3" s="59"/>
      <c r="D3" s="59"/>
      <c r="E3" s="59"/>
      <c r="F3" s="59"/>
      <c r="G3" s="60"/>
      <c r="H3" s="60"/>
      <c r="I3" s="60"/>
      <c r="J3" s="60"/>
      <c r="K3" s="60"/>
    </row>
    <row r="4" spans="1:11">
      <c r="A4" s="59"/>
      <c r="B4" s="60"/>
      <c r="C4" s="59"/>
      <c r="D4" s="61"/>
      <c r="E4" s="61"/>
      <c r="F4" s="61"/>
      <c r="G4" s="60"/>
      <c r="H4" s="60"/>
      <c r="I4" s="60"/>
      <c r="J4" s="60"/>
      <c r="K4" s="61" t="s">
        <v>2</v>
      </c>
    </row>
    <row r="5" spans="1:11">
      <c r="A5" s="62" t="s">
        <v>5</v>
      </c>
      <c r="B5" s="63" t="s">
        <v>7</v>
      </c>
      <c r="C5" s="63" t="s">
        <v>199</v>
      </c>
      <c r="D5" s="63" t="s">
        <v>188</v>
      </c>
      <c r="E5" s="63" t="s">
        <v>189</v>
      </c>
      <c r="F5" s="63" t="s">
        <v>190</v>
      </c>
      <c r="G5" s="63" t="s">
        <v>219</v>
      </c>
      <c r="H5" s="63"/>
      <c r="I5" s="63" t="s">
        <v>220</v>
      </c>
      <c r="J5" s="63" t="s">
        <v>221</v>
      </c>
      <c r="K5" s="63" t="s">
        <v>197</v>
      </c>
    </row>
    <row r="6" ht="60.75" customHeight="1" spans="1:11">
      <c r="A6" s="62"/>
      <c r="B6" s="63"/>
      <c r="C6" s="63"/>
      <c r="D6" s="63"/>
      <c r="E6" s="63"/>
      <c r="F6" s="63"/>
      <c r="G6" s="63" t="s">
        <v>222</v>
      </c>
      <c r="H6" s="63" t="s">
        <v>223</v>
      </c>
      <c r="I6" s="63"/>
      <c r="J6" s="63"/>
      <c r="K6" s="63"/>
    </row>
    <row r="7" ht="30" customHeight="1" spans="1:11">
      <c r="A7" s="64" t="s">
        <v>7</v>
      </c>
      <c r="B7" s="65">
        <f>SUM(C7:J7)</f>
        <v>160</v>
      </c>
      <c r="C7" s="66"/>
      <c r="D7" s="65">
        <f>SUM(D8:D9)</f>
        <v>160</v>
      </c>
      <c r="E7" s="67"/>
      <c r="F7" s="67"/>
      <c r="G7" s="67"/>
      <c r="H7" s="67"/>
      <c r="I7" s="67"/>
      <c r="J7" s="67"/>
      <c r="K7" s="67"/>
    </row>
    <row r="8" ht="30" customHeight="1" spans="1:11">
      <c r="A8" s="64" t="s">
        <v>224</v>
      </c>
      <c r="B8" s="65">
        <f>SUM(C8:J8)</f>
        <v>35</v>
      </c>
      <c r="C8" s="66"/>
      <c r="D8" s="65">
        <v>35</v>
      </c>
      <c r="E8" s="67"/>
      <c r="F8" s="67"/>
      <c r="G8" s="67"/>
      <c r="H8" s="67"/>
      <c r="I8" s="67"/>
      <c r="J8" s="67"/>
      <c r="K8" s="67"/>
    </row>
    <row r="9" ht="30" customHeight="1" spans="1:11">
      <c r="A9" s="64" t="s">
        <v>225</v>
      </c>
      <c r="B9" s="65">
        <f>SUM(C9:J9)</f>
        <v>125</v>
      </c>
      <c r="C9" s="66"/>
      <c r="D9" s="65">
        <v>125</v>
      </c>
      <c r="E9" s="67"/>
      <c r="F9" s="67"/>
      <c r="G9" s="67"/>
      <c r="H9" s="67"/>
      <c r="I9" s="67"/>
      <c r="J9" s="67"/>
      <c r="K9" s="67"/>
    </row>
    <row r="10" ht="30" customHeight="1" spans="1:11">
      <c r="A10" s="64" t="s">
        <v>226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风之无影</cp:lastModifiedBy>
  <dcterms:created xsi:type="dcterms:W3CDTF">2020-01-07T07:24:00Z</dcterms:created>
  <cp:lastPrinted>2020-02-05T09:08:00Z</cp:lastPrinted>
  <dcterms:modified xsi:type="dcterms:W3CDTF">2020-02-09T05:49:48Z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